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8800" windowHeight="11610" activeTab="0"/>
  </bookViews>
  <sheets>
    <sheet name="Лист1" sheetId="1" r:id="rId1"/>
  </sheets>
  <definedNames/>
  <calcPr calcId="144525"/>
</workbook>
</file>

<file path=xl/sharedStrings.xml><?xml version="1.0" encoding="utf-8"?>
<sst xmlns="http://schemas.openxmlformats.org/spreadsheetml/2006/main" count="785" uniqueCount="188">
  <si>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</si>
  <si>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</si>
  <si>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</si>
  <si>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</si>
  <si>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</si>
  <si>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</si>
  <si>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</si>
  <si>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</si>
  <si>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</si>
  <si>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</si>
  <si>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</si>
  <si>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</si>
  <si>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</si>
  <si>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</si>
  <si>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</si>
  <si>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</si>
  <si>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</si>
  <si>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</si>
  <si>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</si>
  <si>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</si>
  <si>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</si>
  <si>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</si>
  <si>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</si>
  <si>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</si>
  <si>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</si>
  <si>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</si>
  <si>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</si>
  <si>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</si>
  <si>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</si>
  <si>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</si>
  <si>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</si>
  <si>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</si>
  <si>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</si>
  <si>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</si>
  <si>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</si>
  <si>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</si>
  <si>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</si>
  <si>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</si>
  <si>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</si>
  <si>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</si>
  <si>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</si>
  <si>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</si>
  <si>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</si>
  <si>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</si>
  <si>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</si>
  <si>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Каша молоч. Пшеничная с маслом</t>
  </si>
  <si>
    <t>245/5</t>
  </si>
  <si>
    <t>54.20</t>
  </si>
  <si>
    <t>Чай с лимоном</t>
  </si>
  <si>
    <t>15.22</t>
  </si>
  <si>
    <t>Хлеб пшеничный</t>
  </si>
  <si>
    <t>0.50</t>
  </si>
  <si>
    <t>1.00</t>
  </si>
  <si>
    <t>70.42</t>
  </si>
  <si>
    <t>Салат из белокачанной капусты с яблоками</t>
  </si>
  <si>
    <t>0.73</t>
  </si>
  <si>
    <t>Суп картофельный с горохом с мясом птицы</t>
  </si>
  <si>
    <t>5/200</t>
  </si>
  <si>
    <t xml:space="preserve">Птица тушенная в смет. Соусе </t>
  </si>
  <si>
    <t>18.82</t>
  </si>
  <si>
    <t xml:space="preserve"> Макаронные изделия отварные</t>
  </si>
  <si>
    <t>Компот из апельсинов</t>
  </si>
  <si>
    <t>ТТК</t>
  </si>
  <si>
    <t>МБОУ "СОШ №23" г. Чебоксары</t>
  </si>
  <si>
    <t>Директор</t>
  </si>
  <si>
    <t>М.В. Уварова</t>
  </si>
  <si>
    <t>Хлеб ржаной</t>
  </si>
  <si>
    <t>Булочка домашняя</t>
  </si>
  <si>
    <t>Сок фруктовый</t>
  </si>
  <si>
    <t>Каша молочная ячневая с маслом</t>
  </si>
  <si>
    <t>Кофейный напиток с молоком</t>
  </si>
  <si>
    <t>Огурцы свежие порциями</t>
  </si>
  <si>
    <t>Борщ с капустой картофелем со сметаной с мясом птицы</t>
  </si>
  <si>
    <t>5/200/5</t>
  </si>
  <si>
    <t>Котлета домашняя с соусом</t>
  </si>
  <si>
    <t>Каша гречневая рассыпчатая</t>
  </si>
  <si>
    <t>Напиток лимонный</t>
  </si>
  <si>
    <t>Слойка сахарная</t>
  </si>
  <si>
    <t>Компот из кураги</t>
  </si>
  <si>
    <t>Каша молочная манная с маслом</t>
  </si>
  <si>
    <t>Сыр порциями</t>
  </si>
  <si>
    <t>Чай с сахаром</t>
  </si>
  <si>
    <t>235/5</t>
  </si>
  <si>
    <t>Салат овощной с яблоками</t>
  </si>
  <si>
    <t>Рассольник ленинградский со сметаной с мясом птицы</t>
  </si>
  <si>
    <t>Биточки рыбные с соусом</t>
  </si>
  <si>
    <t>Пюре картофельное</t>
  </si>
  <si>
    <t>Компот из изюма</t>
  </si>
  <si>
    <t>Ватрушка с творогом</t>
  </si>
  <si>
    <t>Кисель из концентрата</t>
  </si>
  <si>
    <t>Яблоки свежие порциями</t>
  </si>
  <si>
    <t>Макароны с сыром</t>
  </si>
  <si>
    <t>Чай охлажденный с плодовым соком</t>
  </si>
  <si>
    <t>Помидоры свежие порциями</t>
  </si>
  <si>
    <t>Щи из свежей капусты с картофелем со сметаной с мясом птицы</t>
  </si>
  <si>
    <t>Котлета рубленная из птицы с соусом</t>
  </si>
  <si>
    <t>Каша пшеничная вязкая</t>
  </si>
  <si>
    <t>Компот из св. плодов</t>
  </si>
  <si>
    <t>Вафли</t>
  </si>
  <si>
    <t>Напиток апельсиновый</t>
  </si>
  <si>
    <t>Бананы св. порциями</t>
  </si>
  <si>
    <t>Каша молоч. пшенная с маслом</t>
  </si>
  <si>
    <t>Яйцо вареное</t>
  </si>
  <si>
    <t>225/5</t>
  </si>
  <si>
    <t>20-0,5шт</t>
  </si>
  <si>
    <t>686*</t>
  </si>
  <si>
    <t>302*</t>
  </si>
  <si>
    <t>699*</t>
  </si>
  <si>
    <t>631*</t>
  </si>
  <si>
    <t>510*</t>
  </si>
  <si>
    <t>498*</t>
  </si>
  <si>
    <t>124*</t>
  </si>
  <si>
    <t>71*</t>
  </si>
  <si>
    <t>Салат из белокачанной капусты</t>
  </si>
  <si>
    <t>Суп картофельный с макаронными изделиями с мясом птицы</t>
  </si>
  <si>
    <t>Жаркое по-домашнему</t>
  </si>
  <si>
    <t>Напиток из сухофруктов</t>
  </si>
  <si>
    <t>Кекс</t>
  </si>
  <si>
    <t>Компот из ягод</t>
  </si>
  <si>
    <t>43*</t>
  </si>
  <si>
    <t>140*</t>
  </si>
  <si>
    <t>259**</t>
  </si>
  <si>
    <t>Каша молочная овсяная с маслом</t>
  </si>
  <si>
    <t>692*</t>
  </si>
  <si>
    <t>Салат Бурячок</t>
  </si>
  <si>
    <t>Суп крестьянский с крупой со сметаной с мясом птицы</t>
  </si>
  <si>
    <t>Биточки рубленные с соусом</t>
  </si>
  <si>
    <t>Рис отварной с овощами</t>
  </si>
  <si>
    <t>134*</t>
  </si>
  <si>
    <t>451*</t>
  </si>
  <si>
    <t>638*</t>
  </si>
  <si>
    <t>Пирожки с яблоками</t>
  </si>
  <si>
    <t>Напиток из плодов шиповника</t>
  </si>
  <si>
    <t>Апельсины св. порциями</t>
  </si>
  <si>
    <t xml:space="preserve">Закуска </t>
  </si>
  <si>
    <t>97*</t>
  </si>
  <si>
    <t>685*</t>
  </si>
  <si>
    <t>Салат из сырых овощей</t>
  </si>
  <si>
    <t>Птица тушенная в сметанном соусе</t>
  </si>
  <si>
    <t>Макаронные изделия отварные</t>
  </si>
  <si>
    <t>29**</t>
  </si>
  <si>
    <t>139*</t>
  </si>
  <si>
    <t>493*</t>
  </si>
  <si>
    <t>516*</t>
  </si>
  <si>
    <t>Булочка российская</t>
  </si>
  <si>
    <t>775*</t>
  </si>
  <si>
    <t>79*</t>
  </si>
  <si>
    <t>333*</t>
  </si>
  <si>
    <t>648*</t>
  </si>
  <si>
    <t>741*</t>
  </si>
  <si>
    <t>520*</t>
  </si>
  <si>
    <t>388*</t>
  </si>
  <si>
    <t>132*</t>
  </si>
  <si>
    <t>56*</t>
  </si>
  <si>
    <t>508*</t>
  </si>
  <si>
    <t>271*</t>
  </si>
  <si>
    <t>110*</t>
  </si>
  <si>
    <t>769*</t>
  </si>
  <si>
    <t>46*</t>
  </si>
  <si>
    <t>Каша вязкая молочная из риса и пшена с маслом</t>
  </si>
  <si>
    <t>Шницель рубленый с соусом</t>
  </si>
  <si>
    <t>Каша рисовая вязкая</t>
  </si>
  <si>
    <t>175**</t>
  </si>
  <si>
    <t>79***</t>
  </si>
  <si>
    <t>71**</t>
  </si>
  <si>
    <t>268**</t>
  </si>
  <si>
    <t>Каша молочная рисовая с маслом</t>
  </si>
  <si>
    <t>Шарку из филе кур</t>
  </si>
  <si>
    <t>Каша молочная пшенная с маслом</t>
  </si>
  <si>
    <t>Чай с молоком</t>
  </si>
  <si>
    <t>Суп картофельный рыбный</t>
  </si>
  <si>
    <t>Котлеты рубленные из птицы с соусом</t>
  </si>
  <si>
    <t>Напиток свежесть</t>
  </si>
  <si>
    <t>Салат из свеклы отварной</t>
  </si>
  <si>
    <t>Суп картоф. с макарон. изделиями с мясом птицы</t>
  </si>
  <si>
    <t>Плов</t>
  </si>
  <si>
    <t>Компот из свежих плодов</t>
  </si>
  <si>
    <t>Каша пшеничная язкая</t>
  </si>
  <si>
    <t xml:space="preserve">Груши свежие порциями </t>
  </si>
  <si>
    <t>297***</t>
  </si>
  <si>
    <t>200/12,5</t>
  </si>
  <si>
    <t>133*</t>
  </si>
  <si>
    <t>52**</t>
  </si>
  <si>
    <t>0.60</t>
  </si>
  <si>
    <t>265*</t>
  </si>
  <si>
    <t>738*</t>
  </si>
  <si>
    <t>268*</t>
  </si>
  <si>
    <t>471*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</si>
</sst>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4C4C4C"/>
      <name val="Arial"/>
      <family val="2"/>
    </font>
    <font>
      <sz val="10"/>
      <color rgb="FF2D2D2D"/>
      <name val="Arial"/>
      <family val="2"/>
    </font>
    <font>
      <i/>
      <sz val="11"/>
      <color theme="1"/>
      <name val="Calibri"/>
      <family val="2"/>
      <scheme val="minor"/>
    </font>
    <font>
      <b/>
      <sz val="10"/>
      <color rgb="FF2D2D2D"/>
      <name val="Arial"/>
      <family val="2"/>
    </font>
    <font>
      <b/>
      <sz val="14"/>
      <color rgb="FF4C4C4C"/>
      <name val="Arial"/>
      <family val="2"/>
    </font>
    <font>
      <b/>
      <sz val="8"/>
      <color theme="1"/>
      <name val="Arial"/>
      <family val="2"/>
    </font>
    <font>
      <b/>
      <sz val="8"/>
      <color rgb="FF2D2D2D"/>
      <name val="Arial"/>
      <family val="2"/>
    </font>
    <font>
      <i/>
      <sz val="8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3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5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/>
    <xf numFmtId="0" fontId="3" fillId="4" borderId="17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8" xfId="0" applyFont="1" applyFill="1" applyBorder="1" applyAlignment="1">
      <alignment vertical="top" wrapText="1"/>
    </xf>
    <xf numFmtId="0" fontId="3" fillId="4" borderId="18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4" borderId="20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2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" fontId="3" fillId="2" borderId="3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top"/>
    </xf>
    <xf numFmtId="0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3" fillId="2" borderId="2" xfId="20" applyNumberFormat="1" applyFont="1" applyFill="1" applyBorder="1" applyAlignment="1" applyProtection="1">
      <alignment horizontal="center" vertical="top" wrapText="1"/>
      <protection locked="0"/>
    </xf>
    <xf numFmtId="0" fontId="3" fillId="2" borderId="1" xfId="20" applyNumberFormat="1" applyFont="1" applyFill="1" applyBorder="1" applyAlignment="1" applyProtection="1">
      <alignment horizontal="center" vertical="top" wrapText="1"/>
      <protection locked="0"/>
    </xf>
    <xf numFmtId="0" fontId="3" fillId="2" borderId="1" xfId="21" applyNumberFormat="1" applyFont="1" applyFill="1" applyBorder="1" applyAlignment="1" applyProtection="1">
      <alignment horizontal="center" vertical="top" wrapText="1"/>
      <protection locked="0"/>
    </xf>
    <xf numFmtId="0" fontId="3" fillId="0" borderId="2" xfId="0" applyNumberFormat="1" applyFont="1" applyBorder="1" applyAlignment="1">
      <alignment horizontal="center" vertical="top" wrapText="1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0" fillId="2" borderId="2" xfId="0" applyFont="1" applyFill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0" fontId="3" fillId="2" borderId="22" xfId="0" applyFont="1" applyFill="1" applyBorder="1" applyAlignment="1" applyProtection="1">
      <alignment horizontal="center" vertical="top" wrapText="1"/>
      <protection locked="0"/>
    </xf>
    <xf numFmtId="0" fontId="7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3" fillId="2" borderId="2" xfId="0" applyNumberFormat="1" applyFont="1" applyFill="1" applyBorder="1" applyAlignment="1" applyProtection="1">
      <alignment vertical="top" wrapText="1"/>
      <protection locked="0"/>
    </xf>
    <xf numFmtId="0" fontId="3" fillId="0" borderId="2" xfId="0" applyFont="1" applyBorder="1" applyAlignment="1">
      <alignment horizontal="center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Денежный" xfId="20"/>
    <cellStyle name="Процентный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4"/>
  <sheetViews>
    <sheetView tabSelected="1" workbookViewId="0" topLeftCell="A1">
      <pane xSplit="4" ySplit="5" topLeftCell="E282" activePane="bottomRight" state="frozen"/>
      <selection pane="topRight" activeCell="E1" sqref="E1"/>
      <selection pane="bottomLeft" activeCell="A6" sqref="A6"/>
      <selection pane="bottomRight" activeCell="I510" sqref="I510"/>
    </sheetView>
  </sheetViews>
  <sheetFormatPr defaultColWidth="9.140625" defaultRowHeight="15"/>
  <cols>
    <col min="1" max="1" width="4.7109375" style="2" customWidth="1"/>
    <col min="2" max="2" width="5.28125" style="2" customWidth="1"/>
    <col min="3" max="3" width="9.140625" style="1" customWidth="1"/>
    <col min="4" max="4" width="11.57421875" style="1" customWidth="1"/>
    <col min="5" max="5" width="52.57421875" style="2" customWidth="1"/>
    <col min="6" max="6" width="9.28125" style="2" customWidth="1"/>
    <col min="7" max="7" width="10.00390625" style="2" customWidth="1"/>
    <col min="8" max="8" width="7.57421875" style="2" customWidth="1"/>
    <col min="9" max="9" width="6.8515625" style="2" customWidth="1"/>
    <col min="10" max="10" width="8.140625" style="2" customWidth="1"/>
    <col min="11" max="11" width="10.00390625" style="2" customWidth="1"/>
    <col min="12" max="16384" width="9.140625" style="2" customWidth="1"/>
  </cols>
  <sheetData>
    <row r="1" spans="1:11" ht="15">
      <c r="A1" s="1" t="s">
        <v>7</v>
      </c>
      <c r="C1" s="75" t="s">
        <v>63</v>
      </c>
      <c r="D1" s="76"/>
      <c r="E1" s="76"/>
      <c r="F1" s="13" t="s">
        <v>16</v>
      </c>
      <c r="G1" s="2" t="s">
        <v>17</v>
      </c>
      <c r="H1" s="77" t="s">
        <v>64</v>
      </c>
      <c r="I1" s="77"/>
      <c r="J1" s="77"/>
      <c r="K1" s="77"/>
    </row>
    <row r="2" spans="1:11" ht="18">
      <c r="A2" s="43" t="s">
        <v>6</v>
      </c>
      <c r="C2" s="2"/>
      <c r="G2" s="2" t="s">
        <v>18</v>
      </c>
      <c r="H2" s="77" t="s">
        <v>65</v>
      </c>
      <c r="I2" s="77"/>
      <c r="J2" s="77"/>
      <c r="K2" s="77"/>
    </row>
    <row r="3" spans="1:11" ht="17.25" customHeight="1">
      <c r="A3" s="4" t="s">
        <v>8</v>
      </c>
      <c r="C3" s="2"/>
      <c r="D3" s="3"/>
      <c r="E3" s="46" t="s">
        <v>9</v>
      </c>
      <c r="G3" s="2" t="s">
        <v>19</v>
      </c>
      <c r="H3" s="55"/>
      <c r="I3" s="55"/>
      <c r="J3" s="56">
        <v>2023</v>
      </c>
      <c r="K3" s="1"/>
    </row>
    <row r="4" spans="3:10" ht="15">
      <c r="C4" s="2"/>
      <c r="D4" s="4"/>
      <c r="H4" s="57" t="s">
        <v>42</v>
      </c>
      <c r="I4" s="57" t="s">
        <v>43</v>
      </c>
      <c r="J4" s="57" t="s">
        <v>44</v>
      </c>
    </row>
    <row r="5" spans="1:12" ht="33.7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>
      <c r="A6" s="22">
        <v>1</v>
      </c>
      <c r="B6" s="23">
        <v>1</v>
      </c>
      <c r="C6" s="24" t="s">
        <v>20</v>
      </c>
      <c r="D6" s="5" t="s">
        <v>21</v>
      </c>
      <c r="E6" s="47" t="s">
        <v>45</v>
      </c>
      <c r="F6" s="48" t="s">
        <v>46</v>
      </c>
      <c r="G6" s="60">
        <v>10.5</v>
      </c>
      <c r="H6" s="61">
        <v>8.3</v>
      </c>
      <c r="I6" s="48" t="s">
        <v>47</v>
      </c>
      <c r="J6" s="48">
        <v>334</v>
      </c>
      <c r="K6" s="69" t="s">
        <v>106</v>
      </c>
      <c r="L6" s="48"/>
    </row>
    <row r="7" spans="1:12" ht="1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>
      <c r="A8" s="25"/>
      <c r="B8" s="16"/>
      <c r="C8" s="11"/>
      <c r="D8" s="7" t="s">
        <v>22</v>
      </c>
      <c r="E8" s="50" t="s">
        <v>48</v>
      </c>
      <c r="F8" s="51">
        <v>200</v>
      </c>
      <c r="G8" s="51">
        <v>0.26</v>
      </c>
      <c r="H8" s="51">
        <v>0.06</v>
      </c>
      <c r="I8" s="51" t="s">
        <v>49</v>
      </c>
      <c r="J8" s="51">
        <v>59</v>
      </c>
      <c r="K8" s="68" t="s">
        <v>105</v>
      </c>
      <c r="L8" s="51"/>
    </row>
    <row r="9" spans="1:12" ht="15">
      <c r="A9" s="25"/>
      <c r="B9" s="16"/>
      <c r="C9" s="11"/>
      <c r="D9" s="7" t="s">
        <v>23</v>
      </c>
      <c r="E9" s="50" t="s">
        <v>50</v>
      </c>
      <c r="F9" s="51">
        <v>50</v>
      </c>
      <c r="G9" s="51">
        <v>3.95</v>
      </c>
      <c r="H9" s="51" t="s">
        <v>51</v>
      </c>
      <c r="I9" s="51" t="s">
        <v>52</v>
      </c>
      <c r="J9" s="51">
        <v>117</v>
      </c>
      <c r="K9" s="52"/>
      <c r="L9" s="51"/>
    </row>
    <row r="10" spans="1:12" ht="1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>
      <c r="A13" s="26"/>
      <c r="B13" s="18"/>
      <c r="C13" s="8"/>
      <c r="D13" s="19" t="s">
        <v>39</v>
      </c>
      <c r="E13" s="9"/>
      <c r="F13" s="21"/>
      <c r="G13" s="21">
        <f aca="true" t="shared" si="0" ref="G13:J13">SUM(G6:G12)</f>
        <v>14.71</v>
      </c>
      <c r="H13" s="62">
        <v>8.86</v>
      </c>
      <c r="I13" s="21" t="s">
        <v>53</v>
      </c>
      <c r="J13" s="21">
        <f t="shared" si="0"/>
        <v>510</v>
      </c>
      <c r="K13" s="27"/>
      <c r="L13" s="21">
        <f aca="true" t="shared" si="1" ref="L13">SUM(L6:L12)</f>
        <v>0</v>
      </c>
    </row>
    <row r="14" spans="1:12" ht="1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aca="true" t="shared" si="2" ref="G17:J17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54</v>
      </c>
      <c r="F18" s="51">
        <v>60</v>
      </c>
      <c r="G18" s="58" t="s">
        <v>55</v>
      </c>
      <c r="H18" s="59">
        <v>3.06</v>
      </c>
      <c r="I18" s="58">
        <v>6.7</v>
      </c>
      <c r="J18" s="51">
        <v>54</v>
      </c>
      <c r="K18" s="68" t="s">
        <v>158</v>
      </c>
      <c r="L18" s="51"/>
    </row>
    <row r="19" spans="1:12" ht="15">
      <c r="A19" s="25"/>
      <c r="B19" s="16"/>
      <c r="C19" s="11"/>
      <c r="D19" s="7" t="s">
        <v>28</v>
      </c>
      <c r="E19" s="50" t="s">
        <v>56</v>
      </c>
      <c r="F19" s="51" t="s">
        <v>57</v>
      </c>
      <c r="G19" s="58">
        <v>6.44</v>
      </c>
      <c r="H19" s="58">
        <v>9.62</v>
      </c>
      <c r="I19" s="58">
        <v>12.32</v>
      </c>
      <c r="J19" s="51">
        <v>123</v>
      </c>
      <c r="K19" s="68" t="s">
        <v>141</v>
      </c>
      <c r="L19" s="51"/>
    </row>
    <row r="20" spans="1:12" ht="15">
      <c r="A20" s="25"/>
      <c r="B20" s="16"/>
      <c r="C20" s="11"/>
      <c r="D20" s="7" t="s">
        <v>29</v>
      </c>
      <c r="E20" s="50" t="s">
        <v>58</v>
      </c>
      <c r="F20" s="51">
        <v>90</v>
      </c>
      <c r="G20" s="58">
        <v>11.85</v>
      </c>
      <c r="H20" s="58" t="s">
        <v>59</v>
      </c>
      <c r="I20" s="58">
        <v>2.03</v>
      </c>
      <c r="J20" s="51">
        <v>131</v>
      </c>
      <c r="K20" s="68" t="s">
        <v>142</v>
      </c>
      <c r="L20" s="51"/>
    </row>
    <row r="21" spans="1:12" ht="15">
      <c r="A21" s="25"/>
      <c r="B21" s="16"/>
      <c r="C21" s="11"/>
      <c r="D21" s="7" t="s">
        <v>30</v>
      </c>
      <c r="E21" s="50" t="s">
        <v>60</v>
      </c>
      <c r="F21" s="51">
        <v>150</v>
      </c>
      <c r="G21" s="58">
        <v>5.32</v>
      </c>
      <c r="H21" s="58">
        <v>4.89</v>
      </c>
      <c r="I21" s="58">
        <v>29</v>
      </c>
      <c r="J21" s="51">
        <v>211</v>
      </c>
      <c r="K21" s="68" t="s">
        <v>143</v>
      </c>
      <c r="L21" s="51"/>
    </row>
    <row r="22" spans="1:12" ht="15">
      <c r="A22" s="25"/>
      <c r="B22" s="16"/>
      <c r="C22" s="11"/>
      <c r="D22" s="7" t="s">
        <v>31</v>
      </c>
      <c r="E22" s="50" t="s">
        <v>61</v>
      </c>
      <c r="F22" s="51">
        <v>200</v>
      </c>
      <c r="G22" s="51">
        <v>0.45</v>
      </c>
      <c r="H22" s="51">
        <v>0.1</v>
      </c>
      <c r="I22" s="51">
        <v>34</v>
      </c>
      <c r="J22" s="51">
        <v>141</v>
      </c>
      <c r="K22" s="52" t="s">
        <v>62</v>
      </c>
      <c r="L22" s="51"/>
    </row>
    <row r="23" spans="1:12" ht="1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>
      <c r="A24" s="25"/>
      <c r="B24" s="16"/>
      <c r="C24" s="11"/>
      <c r="D24" s="7" t="s">
        <v>33</v>
      </c>
      <c r="E24" s="63" t="s">
        <v>66</v>
      </c>
      <c r="F24" s="51">
        <v>60</v>
      </c>
      <c r="G24" s="51">
        <v>2.82</v>
      </c>
      <c r="H24" s="51">
        <v>0.6</v>
      </c>
      <c r="I24" s="51">
        <v>0.6</v>
      </c>
      <c r="J24" s="51">
        <v>126</v>
      </c>
      <c r="K24" s="52"/>
      <c r="L24" s="51"/>
    </row>
    <row r="25" spans="1:12" ht="1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>
      <c r="A27" s="26"/>
      <c r="B27" s="18"/>
      <c r="C27" s="8"/>
      <c r="D27" s="19" t="s">
        <v>39</v>
      </c>
      <c r="E27" s="9"/>
      <c r="F27" s="21"/>
      <c r="G27" s="21">
        <v>27.61</v>
      </c>
      <c r="H27" s="21">
        <v>37.09</v>
      </c>
      <c r="I27" s="21">
        <f aca="true" t="shared" si="3" ref="I27:J27">SUM(I18:I26)</f>
        <v>84.64999999999999</v>
      </c>
      <c r="J27" s="21">
        <f t="shared" si="3"/>
        <v>786</v>
      </c>
      <c r="K27" s="27"/>
      <c r="L27" s="21">
        <f ca="1">SUM(L24:L32)</f>
        <v>0</v>
      </c>
    </row>
    <row r="28" spans="1:12" ht="1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63" t="s">
        <v>67</v>
      </c>
      <c r="F28" s="51">
        <v>50</v>
      </c>
      <c r="G28" s="58">
        <v>3.8</v>
      </c>
      <c r="H28" s="51">
        <v>8.58</v>
      </c>
      <c r="I28" s="51">
        <v>30</v>
      </c>
      <c r="J28" s="51">
        <v>196</v>
      </c>
      <c r="K28" s="68" t="s">
        <v>157</v>
      </c>
      <c r="L28" s="51"/>
    </row>
    <row r="29" spans="1:12" ht="15">
      <c r="A29" s="25"/>
      <c r="B29" s="16"/>
      <c r="C29" s="11"/>
      <c r="D29" s="12" t="s">
        <v>31</v>
      </c>
      <c r="E29" s="63" t="s">
        <v>68</v>
      </c>
      <c r="F29" s="51">
        <v>200</v>
      </c>
      <c r="G29" s="51">
        <v>1.4</v>
      </c>
      <c r="H29" s="51">
        <v>0.2</v>
      </c>
      <c r="I29" s="51">
        <v>26.4</v>
      </c>
      <c r="J29" s="51">
        <v>120</v>
      </c>
      <c r="K29" s="52"/>
      <c r="L29" s="51"/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39</v>
      </c>
      <c r="E32" s="9"/>
      <c r="F32" s="21">
        <f>SUM(F28:F31)</f>
        <v>250</v>
      </c>
      <c r="G32" s="21">
        <f aca="true" t="shared" si="4" ref="G32:J32">SUM(G28:G31)</f>
        <v>5.199999999999999</v>
      </c>
      <c r="H32" s="21">
        <f t="shared" si="4"/>
        <v>8.78</v>
      </c>
      <c r="I32" s="21">
        <f t="shared" si="4"/>
        <v>56.4</v>
      </c>
      <c r="J32" s="21">
        <f t="shared" si="4"/>
        <v>316</v>
      </c>
      <c r="K32" s="27"/>
      <c r="L32" s="21">
        <f ca="1">SUM(L25:L31)</f>
        <v>0</v>
      </c>
    </row>
    <row r="33" spans="1:12" ht="1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aca="true" t="shared" si="5" ref="G39:J39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aca="true" t="shared" si="6" ref="G46:J4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>
      <c r="A47" s="31">
        <f>A6</f>
        <v>1</v>
      </c>
      <c r="B47" s="32">
        <f>B6</f>
        <v>1</v>
      </c>
      <c r="C47" s="73" t="s">
        <v>4</v>
      </c>
      <c r="D47" s="74"/>
      <c r="E47" s="33"/>
      <c r="F47" s="34"/>
      <c r="G47" s="34">
        <f aca="true" t="shared" si="7" ref="G47:J47">G13+G17+G27+G32+G39+G46</f>
        <v>47.519999999999996</v>
      </c>
      <c r="H47" s="34">
        <f t="shared" si="7"/>
        <v>54.730000000000004</v>
      </c>
      <c r="I47" s="34">
        <v>211.47</v>
      </c>
      <c r="J47" s="34">
        <f t="shared" si="7"/>
        <v>1612</v>
      </c>
      <c r="K47" s="35"/>
      <c r="L47" s="34">
        <f ca="1">L13+L17+L27+L32+L39+L46</f>
        <v>0</v>
      </c>
    </row>
    <row r="48" spans="1:12" ht="15">
      <c r="A48" s="15">
        <v>1</v>
      </c>
      <c r="B48" s="16">
        <v>2</v>
      </c>
      <c r="C48" s="24" t="s">
        <v>20</v>
      </c>
      <c r="D48" s="5" t="s">
        <v>21</v>
      </c>
      <c r="E48" s="64" t="s">
        <v>69</v>
      </c>
      <c r="F48" s="65" t="s">
        <v>46</v>
      </c>
      <c r="G48" s="48">
        <v>9.9</v>
      </c>
      <c r="H48" s="48">
        <v>8.2</v>
      </c>
      <c r="I48" s="48">
        <v>34</v>
      </c>
      <c r="J48" s="48">
        <v>303</v>
      </c>
      <c r="K48" s="69" t="s">
        <v>106</v>
      </c>
      <c r="L48" s="48"/>
    </row>
    <row r="49" spans="1:12" ht="1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>
      <c r="A50" s="15"/>
      <c r="B50" s="16"/>
      <c r="C50" s="11"/>
      <c r="D50" s="7" t="s">
        <v>22</v>
      </c>
      <c r="E50" s="63" t="s">
        <v>70</v>
      </c>
      <c r="F50" s="51">
        <v>200</v>
      </c>
      <c r="G50" s="51">
        <v>2.5</v>
      </c>
      <c r="H50" s="51">
        <v>3.6</v>
      </c>
      <c r="I50" s="51">
        <v>18.7</v>
      </c>
      <c r="J50" s="51">
        <v>152</v>
      </c>
      <c r="K50" s="68" t="s">
        <v>123</v>
      </c>
      <c r="L50" s="51"/>
    </row>
    <row r="51" spans="1:12" ht="15">
      <c r="A51" s="15"/>
      <c r="B51" s="16"/>
      <c r="C51" s="11"/>
      <c r="D51" s="7" t="s">
        <v>23</v>
      </c>
      <c r="E51" s="63" t="s">
        <v>50</v>
      </c>
      <c r="F51" s="51">
        <v>50</v>
      </c>
      <c r="G51" s="51">
        <v>3.95</v>
      </c>
      <c r="H51" s="51">
        <v>0.5</v>
      </c>
      <c r="I51" s="51">
        <v>1</v>
      </c>
      <c r="J51" s="51">
        <v>117</v>
      </c>
      <c r="K51" s="52"/>
      <c r="L51" s="51"/>
    </row>
    <row r="52" spans="1:12" ht="1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>
      <c r="A55" s="17"/>
      <c r="B55" s="18"/>
      <c r="C55" s="8"/>
      <c r="D55" s="19" t="s">
        <v>39</v>
      </c>
      <c r="E55" s="9"/>
      <c r="F55" s="21"/>
      <c r="G55" s="21">
        <f aca="true" t="shared" si="8" ref="G55">SUM(G48:G54)</f>
        <v>16.35</v>
      </c>
      <c r="H55" s="21">
        <f aca="true" t="shared" si="9" ref="H55">SUM(H48:H54)</f>
        <v>12.299999999999999</v>
      </c>
      <c r="I55" s="21">
        <f aca="true" t="shared" si="10" ref="I55">SUM(I48:I54)</f>
        <v>53.7</v>
      </c>
      <c r="J55" s="21">
        <f aca="true" t="shared" si="11" ref="J55">SUM(J48:J54)</f>
        <v>572</v>
      </c>
      <c r="K55" s="27"/>
      <c r="L55" s="21">
        <f aca="true" t="shared" si="12" ref="L55:L97">SUM(L48:L54)</f>
        <v>0</v>
      </c>
    </row>
    <row r="56" spans="1:12" ht="1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aca="true" t="shared" si="13" ref="G59">SUM(G56:G58)</f>
        <v>0</v>
      </c>
      <c r="H59" s="21">
        <f aca="true" t="shared" si="14" ref="H59">SUM(H56:H58)</f>
        <v>0</v>
      </c>
      <c r="I59" s="21">
        <f aca="true" t="shared" si="15" ref="I59">SUM(I56:I58)</f>
        <v>0</v>
      </c>
      <c r="J59" s="21">
        <f aca="true" t="shared" si="16" ref="J59">SUM(J56:J58)</f>
        <v>0</v>
      </c>
      <c r="K59" s="27"/>
      <c r="L59" s="21">
        <f aca="true" t="shared" si="17" ref="L59">SUM(L56:L64)</f>
        <v>0</v>
      </c>
    </row>
    <row r="60" spans="1:12" ht="1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63" t="s">
        <v>71</v>
      </c>
      <c r="F60" s="51">
        <v>60</v>
      </c>
      <c r="G60" s="51">
        <v>0.5</v>
      </c>
      <c r="H60" s="51">
        <v>0.06</v>
      </c>
      <c r="I60" s="51">
        <v>1.14</v>
      </c>
      <c r="J60" s="51">
        <v>7</v>
      </c>
      <c r="K60" s="68" t="s">
        <v>112</v>
      </c>
      <c r="L60" s="51"/>
    </row>
    <row r="61" spans="1:12" ht="15">
      <c r="A61" s="15"/>
      <c r="B61" s="16"/>
      <c r="C61" s="11"/>
      <c r="D61" s="7" t="s">
        <v>28</v>
      </c>
      <c r="E61" s="63" t="s">
        <v>72</v>
      </c>
      <c r="F61" s="66" t="s">
        <v>73</v>
      </c>
      <c r="G61" s="51">
        <v>2.31</v>
      </c>
      <c r="H61" s="51">
        <v>5.1</v>
      </c>
      <c r="I61" s="51">
        <v>7.33</v>
      </c>
      <c r="J61" s="51">
        <v>94</v>
      </c>
      <c r="K61" s="68" t="s">
        <v>156</v>
      </c>
      <c r="L61" s="51"/>
    </row>
    <row r="62" spans="1:12" ht="15">
      <c r="A62" s="15"/>
      <c r="B62" s="16"/>
      <c r="C62" s="11"/>
      <c r="D62" s="7" t="s">
        <v>29</v>
      </c>
      <c r="E62" s="63" t="s">
        <v>74</v>
      </c>
      <c r="F62" s="51">
        <v>90</v>
      </c>
      <c r="G62" s="51">
        <v>9.2</v>
      </c>
      <c r="H62" s="51">
        <v>10.2</v>
      </c>
      <c r="I62" s="51">
        <v>9.1</v>
      </c>
      <c r="J62" s="51">
        <v>179</v>
      </c>
      <c r="K62" s="68" t="s">
        <v>155</v>
      </c>
      <c r="L62" s="51"/>
    </row>
    <row r="63" spans="1:12" ht="15">
      <c r="A63" s="15"/>
      <c r="B63" s="16"/>
      <c r="C63" s="11"/>
      <c r="D63" s="7" t="s">
        <v>30</v>
      </c>
      <c r="E63" s="63" t="s">
        <v>75</v>
      </c>
      <c r="F63" s="51">
        <v>150</v>
      </c>
      <c r="G63" s="51">
        <v>9.8</v>
      </c>
      <c r="H63" s="51">
        <v>6.62</v>
      </c>
      <c r="I63" s="51">
        <v>43.08</v>
      </c>
      <c r="J63" s="51">
        <v>271</v>
      </c>
      <c r="K63" s="68" t="s">
        <v>154</v>
      </c>
      <c r="L63" s="51"/>
    </row>
    <row r="64" spans="1:12" ht="15">
      <c r="A64" s="15"/>
      <c r="B64" s="16"/>
      <c r="C64" s="11"/>
      <c r="D64" s="7" t="s">
        <v>31</v>
      </c>
      <c r="E64" s="63" t="s">
        <v>76</v>
      </c>
      <c r="F64" s="51">
        <v>200</v>
      </c>
      <c r="G64" s="51">
        <v>0.14</v>
      </c>
      <c r="H64" s="51">
        <v>0.02</v>
      </c>
      <c r="I64" s="51">
        <v>24.43</v>
      </c>
      <c r="J64" s="51">
        <v>96</v>
      </c>
      <c r="K64" s="68" t="s">
        <v>107</v>
      </c>
      <c r="L64" s="51"/>
    </row>
    <row r="65" spans="1:12" ht="1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>
      <c r="A66" s="15"/>
      <c r="B66" s="16"/>
      <c r="C66" s="11"/>
      <c r="D66" s="7" t="s">
        <v>33</v>
      </c>
      <c r="E66" s="63" t="s">
        <v>66</v>
      </c>
      <c r="F66" s="51">
        <v>60</v>
      </c>
      <c r="G66" s="51">
        <v>2.82</v>
      </c>
      <c r="H66" s="51">
        <v>0.6</v>
      </c>
      <c r="I66" s="51">
        <v>0.6</v>
      </c>
      <c r="J66" s="51">
        <v>126</v>
      </c>
      <c r="K66" s="52"/>
      <c r="L66" s="51"/>
    </row>
    <row r="67" spans="1:12" ht="1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>
      <c r="A69" s="17"/>
      <c r="B69" s="18"/>
      <c r="C69" s="8"/>
      <c r="D69" s="19" t="s">
        <v>39</v>
      </c>
      <c r="E69" s="9"/>
      <c r="F69" s="21"/>
      <c r="G69" s="21">
        <f aca="true" t="shared" si="18" ref="G69">SUM(G60:G68)</f>
        <v>24.770000000000003</v>
      </c>
      <c r="H69" s="21">
        <f aca="true" t="shared" si="19" ref="H69">SUM(H60:H68)</f>
        <v>22.6</v>
      </c>
      <c r="I69" s="21">
        <f aca="true" t="shared" si="20" ref="I69">SUM(I60:I68)</f>
        <v>85.67999999999999</v>
      </c>
      <c r="J69" s="21">
        <f aca="true" t="shared" si="21" ref="J69">SUM(J60:J68)</f>
        <v>773</v>
      </c>
      <c r="K69" s="27"/>
      <c r="L69" s="21">
        <f aca="true" t="shared" si="22" ref="L69">SUM(L66:L74)</f>
        <v>0</v>
      </c>
    </row>
    <row r="70" spans="1:12" ht="1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63" t="s">
        <v>77</v>
      </c>
      <c r="F70" s="51">
        <v>60</v>
      </c>
      <c r="G70" s="51">
        <v>4.32</v>
      </c>
      <c r="H70" s="51">
        <v>11.34</v>
      </c>
      <c r="I70" s="51">
        <v>33.42</v>
      </c>
      <c r="J70" s="51">
        <v>254</v>
      </c>
      <c r="K70" s="52"/>
      <c r="L70" s="51"/>
    </row>
    <row r="71" spans="1:12" ht="15">
      <c r="A71" s="15"/>
      <c r="B71" s="16"/>
      <c r="C71" s="11"/>
      <c r="D71" s="12" t="s">
        <v>31</v>
      </c>
      <c r="E71" s="63" t="s">
        <v>78</v>
      </c>
      <c r="F71" s="51">
        <v>200</v>
      </c>
      <c r="G71" s="51">
        <v>1.04</v>
      </c>
      <c r="H71" s="51">
        <v>0</v>
      </c>
      <c r="I71" s="51">
        <v>30.96</v>
      </c>
      <c r="J71" s="51">
        <v>123</v>
      </c>
      <c r="K71" s="52">
        <v>638</v>
      </c>
      <c r="L71" s="51"/>
    </row>
    <row r="72" spans="1:12" ht="1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7"/>
      <c r="B74" s="18"/>
      <c r="C74" s="8"/>
      <c r="D74" s="19" t="s">
        <v>39</v>
      </c>
      <c r="E74" s="9"/>
      <c r="F74" s="21"/>
      <c r="G74" s="21">
        <f aca="true" t="shared" si="23" ref="G74">SUM(G70:G73)</f>
        <v>5.36</v>
      </c>
      <c r="H74" s="21">
        <f aca="true" t="shared" si="24" ref="H74">SUM(H70:H73)</f>
        <v>11.34</v>
      </c>
      <c r="I74" s="21">
        <f aca="true" t="shared" si="25" ref="I74">SUM(I70:I73)</f>
        <v>64.38</v>
      </c>
      <c r="J74" s="21">
        <f aca="true" t="shared" si="26" ref="J74">SUM(J70:J73)</f>
        <v>377</v>
      </c>
      <c r="K74" s="27"/>
      <c r="L74" s="21">
        <f aca="true" t="shared" si="27" ref="L74">SUM(L67:L73)</f>
        <v>0</v>
      </c>
    </row>
    <row r="75" spans="1:12" ht="1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aca="true" t="shared" si="28" ref="G81">SUM(G75:G80)</f>
        <v>0</v>
      </c>
      <c r="H81" s="21">
        <f aca="true" t="shared" si="29" ref="H81">SUM(H75:H80)</f>
        <v>0</v>
      </c>
      <c r="I81" s="21">
        <f aca="true" t="shared" si="30" ref="I81">SUM(I75:I80)</f>
        <v>0</v>
      </c>
      <c r="J81" s="21">
        <f aca="true" t="shared" si="31" ref="J81">SUM(J75:J80)</f>
        <v>0</v>
      </c>
      <c r="K81" s="27"/>
      <c r="L81" s="21">
        <f aca="true" t="shared" si="32" ref="L81"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aca="true" t="shared" si="33" ref="G88">SUM(G82:G87)</f>
        <v>0</v>
      </c>
      <c r="H88" s="21">
        <f aca="true" t="shared" si="34" ref="H88">SUM(H82:H87)</f>
        <v>0</v>
      </c>
      <c r="I88" s="21">
        <f aca="true" t="shared" si="35" ref="I88">SUM(I82:I87)</f>
        <v>0</v>
      </c>
      <c r="J88" s="21">
        <f aca="true" t="shared" si="36" ref="J88">SUM(J82:J87)</f>
        <v>0</v>
      </c>
      <c r="K88" s="27"/>
      <c r="L88" s="21">
        <f aca="true" t="shared" si="37" ref="L88">SUM(L82:L90)</f>
        <v>0</v>
      </c>
    </row>
    <row r="89" spans="1:12" ht="15.75" customHeight="1">
      <c r="A89" s="36">
        <f>A48</f>
        <v>1</v>
      </c>
      <c r="B89" s="36">
        <f>B48</f>
        <v>2</v>
      </c>
      <c r="C89" s="73" t="s">
        <v>4</v>
      </c>
      <c r="D89" s="74"/>
      <c r="E89" s="33"/>
      <c r="F89" s="34">
        <f>F55+F59+F69+F74+F81+F88</f>
        <v>0</v>
      </c>
      <c r="G89" s="34">
        <f aca="true" t="shared" si="38" ref="G89">G55+G59+G69+G74+G81+G88</f>
        <v>46.480000000000004</v>
      </c>
      <c r="H89" s="34">
        <f aca="true" t="shared" si="39" ref="H89">H55+H59+H69+H74+H81+H88</f>
        <v>46.239999999999995</v>
      </c>
      <c r="I89" s="34">
        <f aca="true" t="shared" si="40" ref="I89">I55+I59+I69+I74+I81+I88</f>
        <v>203.76</v>
      </c>
      <c r="J89" s="34">
        <f aca="true" t="shared" si="41" ref="J89">J55+J59+J69+J74+J81+J88</f>
        <v>1722</v>
      </c>
      <c r="K89" s="35"/>
      <c r="L89" s="34">
        <f aca="true" t="shared" si="42" ref="L89">L55+L59+L69+L74+L81+L88</f>
        <v>0</v>
      </c>
    </row>
    <row r="90" spans="1:12" ht="15">
      <c r="A90" s="22">
        <v>1</v>
      </c>
      <c r="B90" s="23">
        <v>3</v>
      </c>
      <c r="C90" s="24" t="s">
        <v>20</v>
      </c>
      <c r="D90" s="5" t="s">
        <v>21</v>
      </c>
      <c r="E90" s="64" t="s">
        <v>79</v>
      </c>
      <c r="F90" s="65" t="s">
        <v>82</v>
      </c>
      <c r="G90" s="48">
        <v>7</v>
      </c>
      <c r="H90" s="48">
        <v>7.7</v>
      </c>
      <c r="I90" s="48">
        <v>42</v>
      </c>
      <c r="J90" s="48">
        <v>299</v>
      </c>
      <c r="K90" s="69" t="s">
        <v>106</v>
      </c>
      <c r="L90" s="48"/>
    </row>
    <row r="91" spans="1:12" ht="15">
      <c r="A91" s="25"/>
      <c r="B91" s="16"/>
      <c r="C91" s="11"/>
      <c r="D91" s="67" t="s">
        <v>27</v>
      </c>
      <c r="E91" s="63" t="s">
        <v>80</v>
      </c>
      <c r="F91" s="51">
        <v>10</v>
      </c>
      <c r="G91" s="51">
        <v>2.3</v>
      </c>
      <c r="H91" s="51">
        <v>3.9</v>
      </c>
      <c r="I91" s="51">
        <v>0</v>
      </c>
      <c r="J91" s="51">
        <v>36</v>
      </c>
      <c r="K91" s="68" t="s">
        <v>135</v>
      </c>
      <c r="L91" s="51"/>
    </row>
    <row r="92" spans="1:12" ht="15">
      <c r="A92" s="25"/>
      <c r="B92" s="16"/>
      <c r="C92" s="11"/>
      <c r="D92" s="7" t="s">
        <v>22</v>
      </c>
      <c r="E92" s="63" t="s">
        <v>81</v>
      </c>
      <c r="F92" s="51">
        <v>200</v>
      </c>
      <c r="G92" s="51">
        <v>0.2</v>
      </c>
      <c r="H92" s="51">
        <v>0.05</v>
      </c>
      <c r="I92" s="51">
        <v>15.01</v>
      </c>
      <c r="J92" s="51">
        <v>57</v>
      </c>
      <c r="K92" s="68" t="s">
        <v>136</v>
      </c>
      <c r="L92" s="51"/>
    </row>
    <row r="93" spans="1:12" ht="15">
      <c r="A93" s="25"/>
      <c r="B93" s="16"/>
      <c r="C93" s="11"/>
      <c r="D93" s="7" t="s">
        <v>23</v>
      </c>
      <c r="E93" s="63" t="s">
        <v>50</v>
      </c>
      <c r="F93" s="51">
        <v>50</v>
      </c>
      <c r="G93" s="51">
        <v>3.95</v>
      </c>
      <c r="H93" s="51">
        <v>0.5</v>
      </c>
      <c r="I93" s="51">
        <v>1</v>
      </c>
      <c r="J93" s="51">
        <v>117</v>
      </c>
      <c r="K93" s="52"/>
      <c r="L93" s="51"/>
    </row>
    <row r="94" spans="1:12" ht="1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>
      <c r="A97" s="26"/>
      <c r="B97" s="18"/>
      <c r="C97" s="8"/>
      <c r="D97" s="19" t="s">
        <v>39</v>
      </c>
      <c r="E97" s="9"/>
      <c r="F97" s="21">
        <f>SUM(F90:F96)</f>
        <v>260</v>
      </c>
      <c r="G97" s="21">
        <f aca="true" t="shared" si="43" ref="G97">SUM(G90:G96)</f>
        <v>13.45</v>
      </c>
      <c r="H97" s="21">
        <f aca="true" t="shared" si="44" ref="H97">SUM(H90:H96)</f>
        <v>12.15</v>
      </c>
      <c r="I97" s="21">
        <f aca="true" t="shared" si="45" ref="I97">SUM(I90:I96)</f>
        <v>58.01</v>
      </c>
      <c r="J97" s="21">
        <f aca="true" t="shared" si="46" ref="J97">SUM(J90:J96)</f>
        <v>509</v>
      </c>
      <c r="K97" s="27"/>
      <c r="L97" s="21">
        <f t="shared" si="12"/>
        <v>0</v>
      </c>
    </row>
    <row r="98" spans="1:12" ht="1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aca="true" t="shared" si="47" ref="G101">SUM(G98:G100)</f>
        <v>0</v>
      </c>
      <c r="H101" s="21">
        <f aca="true" t="shared" si="48" ref="H101">SUM(H98:H100)</f>
        <v>0</v>
      </c>
      <c r="I101" s="21">
        <f aca="true" t="shared" si="49" ref="I101">SUM(I98:I100)</f>
        <v>0</v>
      </c>
      <c r="J101" s="21">
        <f aca="true" t="shared" si="50" ref="J101">SUM(J98:J100)</f>
        <v>0</v>
      </c>
      <c r="K101" s="27"/>
      <c r="L101" s="21">
        <f aca="true" t="shared" si="51" ref="L101">SUM(L98:L106)</f>
        <v>0</v>
      </c>
    </row>
    <row r="102" spans="1:12" ht="1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63" t="s">
        <v>83</v>
      </c>
      <c r="F102" s="51">
        <v>60</v>
      </c>
      <c r="G102" s="51">
        <v>0.7</v>
      </c>
      <c r="H102" s="51">
        <v>0.12</v>
      </c>
      <c r="I102" s="51">
        <v>4.32</v>
      </c>
      <c r="J102" s="51">
        <v>21</v>
      </c>
      <c r="K102" s="68" t="s">
        <v>153</v>
      </c>
      <c r="L102" s="51"/>
    </row>
    <row r="103" spans="1:12" ht="15">
      <c r="A103" s="25"/>
      <c r="B103" s="16"/>
      <c r="C103" s="11"/>
      <c r="D103" s="7" t="s">
        <v>28</v>
      </c>
      <c r="E103" s="63" t="s">
        <v>84</v>
      </c>
      <c r="F103" s="66" t="s">
        <v>73</v>
      </c>
      <c r="G103" s="51">
        <v>2.72</v>
      </c>
      <c r="H103" s="51">
        <v>5.5</v>
      </c>
      <c r="I103" s="51">
        <v>7.92</v>
      </c>
      <c r="J103" s="51">
        <v>118</v>
      </c>
      <c r="K103" s="68" t="s">
        <v>152</v>
      </c>
      <c r="L103" s="51"/>
    </row>
    <row r="104" spans="1:12" ht="15">
      <c r="A104" s="25"/>
      <c r="B104" s="16"/>
      <c r="C104" s="11"/>
      <c r="D104" s="7" t="s">
        <v>29</v>
      </c>
      <c r="E104" s="63" t="s">
        <v>85</v>
      </c>
      <c r="F104" s="51">
        <v>90</v>
      </c>
      <c r="G104" s="51">
        <v>17.3</v>
      </c>
      <c r="H104" s="51">
        <v>16.12</v>
      </c>
      <c r="I104" s="51">
        <v>11.61</v>
      </c>
      <c r="J104" s="51">
        <v>176</v>
      </c>
      <c r="K104" s="68" t="s">
        <v>151</v>
      </c>
      <c r="L104" s="51"/>
    </row>
    <row r="105" spans="1:12" ht="15">
      <c r="A105" s="25"/>
      <c r="B105" s="16"/>
      <c r="C105" s="11"/>
      <c r="D105" s="7" t="s">
        <v>30</v>
      </c>
      <c r="E105" s="63" t="s">
        <v>86</v>
      </c>
      <c r="F105" s="51">
        <v>150</v>
      </c>
      <c r="G105" s="51">
        <v>3.22</v>
      </c>
      <c r="H105" s="51">
        <v>5.56</v>
      </c>
      <c r="I105" s="51">
        <v>22</v>
      </c>
      <c r="J105" s="51">
        <v>155</v>
      </c>
      <c r="K105" s="68" t="s">
        <v>150</v>
      </c>
      <c r="L105" s="51"/>
    </row>
    <row r="106" spans="1:12" ht="15">
      <c r="A106" s="25"/>
      <c r="B106" s="16"/>
      <c r="C106" s="11"/>
      <c r="D106" s="7" t="s">
        <v>31</v>
      </c>
      <c r="E106" s="63" t="s">
        <v>87</v>
      </c>
      <c r="F106" s="51">
        <v>200</v>
      </c>
      <c r="G106" s="51">
        <v>0.36</v>
      </c>
      <c r="H106" s="51"/>
      <c r="I106" s="51">
        <v>33.16</v>
      </c>
      <c r="J106" s="51">
        <v>128</v>
      </c>
      <c r="K106" s="68" t="s">
        <v>130</v>
      </c>
      <c r="L106" s="51"/>
    </row>
    <row r="107" spans="1:12" ht="1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>
      <c r="A108" s="25"/>
      <c r="B108" s="16"/>
      <c r="C108" s="11"/>
      <c r="D108" s="7" t="s">
        <v>33</v>
      </c>
      <c r="E108" s="63" t="s">
        <v>66</v>
      </c>
      <c r="F108" s="51">
        <v>60</v>
      </c>
      <c r="G108" s="51">
        <v>2.82</v>
      </c>
      <c r="H108" s="51">
        <v>0.6</v>
      </c>
      <c r="I108" s="51">
        <v>0.6</v>
      </c>
      <c r="J108" s="51">
        <v>126</v>
      </c>
      <c r="K108" s="52"/>
      <c r="L108" s="51"/>
    </row>
    <row r="109" spans="1:12" ht="1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>
      <c r="A111" s="26"/>
      <c r="B111" s="18"/>
      <c r="C111" s="8"/>
      <c r="D111" s="19" t="s">
        <v>39</v>
      </c>
      <c r="E111" s="9"/>
      <c r="F111" s="21"/>
      <c r="G111" s="21">
        <f aca="true" t="shared" si="52" ref="G111">SUM(G102:G110)</f>
        <v>27.119999999999997</v>
      </c>
      <c r="H111" s="21">
        <f aca="true" t="shared" si="53" ref="H111">SUM(H102:H110)</f>
        <v>27.900000000000002</v>
      </c>
      <c r="I111" s="21">
        <f aca="true" t="shared" si="54" ref="I111">SUM(I102:I110)</f>
        <v>79.60999999999999</v>
      </c>
      <c r="J111" s="21">
        <f aca="true" t="shared" si="55" ref="J111">SUM(J102:J110)</f>
        <v>724</v>
      </c>
      <c r="K111" s="27"/>
      <c r="L111" s="21">
        <f aca="true" t="shared" si="56" ref="L111">SUM(L108:L116)</f>
        <v>0</v>
      </c>
    </row>
    <row r="112" spans="1:12" ht="1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63" t="s">
        <v>88</v>
      </c>
      <c r="F112" s="51">
        <v>75</v>
      </c>
      <c r="G112" s="51">
        <v>8.46</v>
      </c>
      <c r="H112" s="51">
        <v>7.34</v>
      </c>
      <c r="I112" s="51">
        <v>31.9</v>
      </c>
      <c r="J112" s="51">
        <v>229</v>
      </c>
      <c r="K112" s="68" t="s">
        <v>149</v>
      </c>
      <c r="L112" s="51"/>
    </row>
    <row r="113" spans="1:12" ht="15">
      <c r="A113" s="25"/>
      <c r="B113" s="16"/>
      <c r="C113" s="11"/>
      <c r="D113" s="12" t="s">
        <v>31</v>
      </c>
      <c r="E113" s="63" t="s">
        <v>89</v>
      </c>
      <c r="F113" s="51">
        <v>200</v>
      </c>
      <c r="G113" s="51">
        <v>0</v>
      </c>
      <c r="H113" s="51">
        <v>0</v>
      </c>
      <c r="I113" s="51">
        <v>30.6</v>
      </c>
      <c r="J113" s="51">
        <v>118</v>
      </c>
      <c r="K113" s="68" t="s">
        <v>148</v>
      </c>
      <c r="L113" s="51"/>
    </row>
    <row r="114" spans="1:12" ht="15">
      <c r="A114" s="25"/>
      <c r="B114" s="16"/>
      <c r="C114" s="11"/>
      <c r="D114" s="67" t="s">
        <v>24</v>
      </c>
      <c r="E114" s="63" t="s">
        <v>90</v>
      </c>
      <c r="F114" s="51">
        <v>100</v>
      </c>
      <c r="G114" s="51">
        <v>0.4</v>
      </c>
      <c r="H114" s="51">
        <v>0.4</v>
      </c>
      <c r="I114" s="51">
        <v>9.8</v>
      </c>
      <c r="J114" s="51">
        <v>45</v>
      </c>
      <c r="K114" s="52"/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6"/>
      <c r="B116" s="18"/>
      <c r="C116" s="8"/>
      <c r="D116" s="19" t="s">
        <v>39</v>
      </c>
      <c r="E116" s="9"/>
      <c r="F116" s="21"/>
      <c r="G116" s="21">
        <f aca="true" t="shared" si="57" ref="G116">SUM(G112:G115)</f>
        <v>8.860000000000001</v>
      </c>
      <c r="H116" s="21">
        <f aca="true" t="shared" si="58" ref="H116">SUM(H112:H115)</f>
        <v>7.74</v>
      </c>
      <c r="I116" s="21">
        <f aca="true" t="shared" si="59" ref="I116">SUM(I112:I115)</f>
        <v>72.3</v>
      </c>
      <c r="J116" s="21">
        <f aca="true" t="shared" si="60" ref="J116">SUM(J112:J115)</f>
        <v>392</v>
      </c>
      <c r="K116" s="27"/>
      <c r="L116" s="21">
        <f aca="true" t="shared" si="61" ref="L116">SUM(L109:L115)</f>
        <v>0</v>
      </c>
    </row>
    <row r="117" spans="1:12" ht="1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aca="true" t="shared" si="62" ref="G123">SUM(G117:G122)</f>
        <v>0</v>
      </c>
      <c r="H123" s="21">
        <f aca="true" t="shared" si="63" ref="H123">SUM(H117:H122)</f>
        <v>0</v>
      </c>
      <c r="I123" s="21">
        <f aca="true" t="shared" si="64" ref="I123">SUM(I117:I122)</f>
        <v>0</v>
      </c>
      <c r="J123" s="21">
        <f aca="true" t="shared" si="65" ref="J123">SUM(J117:J122)</f>
        <v>0</v>
      </c>
      <c r="K123" s="27"/>
      <c r="L123" s="21">
        <f aca="true" t="shared" si="66" ref="L123">SUM(L117:L125)</f>
        <v>0</v>
      </c>
    </row>
    <row r="124" spans="1:12" ht="1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aca="true" t="shared" si="67" ref="G130">SUM(G124:G129)</f>
        <v>0</v>
      </c>
      <c r="H130" s="21">
        <f aca="true" t="shared" si="68" ref="H130">SUM(H124:H129)</f>
        <v>0</v>
      </c>
      <c r="I130" s="21">
        <f aca="true" t="shared" si="69" ref="I130">SUM(I124:I129)</f>
        <v>0</v>
      </c>
      <c r="J130" s="21">
        <f aca="true" t="shared" si="70" ref="J130">SUM(J124:J129)</f>
        <v>0</v>
      </c>
      <c r="K130" s="27"/>
      <c r="L130" s="21">
        <f aca="true" t="shared" si="71" ref="L130"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73" t="s">
        <v>4</v>
      </c>
      <c r="D131" s="74"/>
      <c r="E131" s="33"/>
      <c r="F131" s="34"/>
      <c r="G131" s="34">
        <f aca="true" t="shared" si="72" ref="G131">G97+G101+G111+G116+G123+G130</f>
        <v>49.42999999999999</v>
      </c>
      <c r="H131" s="34">
        <f aca="true" t="shared" si="73" ref="H131">H97+H101+H111+H116+H123+H130</f>
        <v>47.790000000000006</v>
      </c>
      <c r="I131" s="34">
        <f aca="true" t="shared" si="74" ref="I131">I97+I101+I111+I116+I123+I130</f>
        <v>209.91999999999996</v>
      </c>
      <c r="J131" s="34">
        <f aca="true" t="shared" si="75" ref="J131">J97+J101+J111+J116+J123+J130</f>
        <v>1625</v>
      </c>
      <c r="K131" s="35"/>
      <c r="L131" s="34">
        <f aca="true" t="shared" si="76" ref="L131">L97+L101+L111+L116+L123+L130</f>
        <v>0</v>
      </c>
    </row>
    <row r="132" spans="1:12" ht="15">
      <c r="A132" s="22">
        <v>1</v>
      </c>
      <c r="B132" s="23">
        <v>4</v>
      </c>
      <c r="C132" s="24" t="s">
        <v>20</v>
      </c>
      <c r="D132" s="5" t="s">
        <v>21</v>
      </c>
      <c r="E132" s="64" t="s">
        <v>91</v>
      </c>
      <c r="F132" s="48">
        <v>250</v>
      </c>
      <c r="G132" s="48">
        <v>19.6</v>
      </c>
      <c r="H132" s="48">
        <v>14</v>
      </c>
      <c r="I132" s="48">
        <v>48</v>
      </c>
      <c r="J132" s="48">
        <v>381</v>
      </c>
      <c r="K132" s="69" t="s">
        <v>147</v>
      </c>
      <c r="L132" s="48"/>
    </row>
    <row r="133" spans="1:12" ht="1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>
      <c r="A134" s="25"/>
      <c r="B134" s="16"/>
      <c r="C134" s="11"/>
      <c r="D134" s="7" t="s">
        <v>22</v>
      </c>
      <c r="E134" s="63" t="s">
        <v>92</v>
      </c>
      <c r="F134" s="51">
        <v>200</v>
      </c>
      <c r="G134" s="51">
        <v>0.34</v>
      </c>
      <c r="H134" s="51">
        <v>0.02</v>
      </c>
      <c r="I134" s="51">
        <v>22.53</v>
      </c>
      <c r="J134" s="51">
        <v>95</v>
      </c>
      <c r="K134" s="68" t="s">
        <v>146</v>
      </c>
      <c r="L134" s="51"/>
    </row>
    <row r="135" spans="1:12" ht="15">
      <c r="A135" s="25"/>
      <c r="B135" s="16"/>
      <c r="C135" s="11"/>
      <c r="D135" s="7" t="s">
        <v>23</v>
      </c>
      <c r="E135" s="63" t="s">
        <v>50</v>
      </c>
      <c r="F135" s="51">
        <v>50</v>
      </c>
      <c r="G135" s="51">
        <v>3.95</v>
      </c>
      <c r="H135" s="51">
        <v>0.5</v>
      </c>
      <c r="I135" s="51">
        <v>1</v>
      </c>
      <c r="J135" s="51">
        <v>117</v>
      </c>
      <c r="K135" s="52"/>
      <c r="L135" s="51"/>
    </row>
    <row r="136" spans="1:12" ht="1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>
      <c r="A139" s="26"/>
      <c r="B139" s="18"/>
      <c r="C139" s="8"/>
      <c r="D139" s="19" t="s">
        <v>39</v>
      </c>
      <c r="E139" s="9"/>
      <c r="F139" s="21"/>
      <c r="G139" s="21">
        <f aca="true" t="shared" si="77" ref="G139">SUM(G132:G138)</f>
        <v>23.89</v>
      </c>
      <c r="H139" s="21">
        <f aca="true" t="shared" si="78" ref="H139">SUM(H132:H138)</f>
        <v>14.52</v>
      </c>
      <c r="I139" s="21">
        <f aca="true" t="shared" si="79" ref="I139">SUM(I132:I138)</f>
        <v>71.53</v>
      </c>
      <c r="J139" s="21">
        <f aca="true" t="shared" si="80" ref="J139">SUM(J132:J138)</f>
        <v>593</v>
      </c>
      <c r="K139" s="27"/>
      <c r="L139" s="21">
        <f aca="true" t="shared" si="81" ref="L139:L181">SUM(L132:L138)</f>
        <v>0</v>
      </c>
    </row>
    <row r="140" spans="1:12" ht="1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aca="true" t="shared" si="82" ref="G143">SUM(G140:G142)</f>
        <v>0</v>
      </c>
      <c r="H143" s="21">
        <f aca="true" t="shared" si="83" ref="H143">SUM(H140:H142)</f>
        <v>0</v>
      </c>
      <c r="I143" s="21">
        <f aca="true" t="shared" si="84" ref="I143">SUM(I140:I142)</f>
        <v>0</v>
      </c>
      <c r="J143" s="21">
        <f aca="true" t="shared" si="85" ref="J143">SUM(J140:J142)</f>
        <v>0</v>
      </c>
      <c r="K143" s="27"/>
      <c r="L143" s="21">
        <f aca="true" t="shared" si="86" ref="L143">SUM(L140:L148)</f>
        <v>0</v>
      </c>
    </row>
    <row r="144" spans="1:12" ht="1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63" t="s">
        <v>93</v>
      </c>
      <c r="F144" s="51">
        <v>60</v>
      </c>
      <c r="G144" s="51">
        <v>0.48</v>
      </c>
      <c r="H144" s="51">
        <v>0.12</v>
      </c>
      <c r="I144" s="51">
        <v>3.12</v>
      </c>
      <c r="J144" s="51">
        <v>12</v>
      </c>
      <c r="K144" s="68" t="s">
        <v>112</v>
      </c>
      <c r="L144" s="51"/>
    </row>
    <row r="145" spans="1:12" ht="25.5">
      <c r="A145" s="25"/>
      <c r="B145" s="16"/>
      <c r="C145" s="11"/>
      <c r="D145" s="7" t="s">
        <v>28</v>
      </c>
      <c r="E145" s="63" t="s">
        <v>94</v>
      </c>
      <c r="F145" s="66" t="s">
        <v>73</v>
      </c>
      <c r="G145" s="51">
        <v>2.3</v>
      </c>
      <c r="H145" s="51">
        <v>5.2</v>
      </c>
      <c r="I145" s="51">
        <v>6.24</v>
      </c>
      <c r="J145" s="51">
        <v>84</v>
      </c>
      <c r="K145" s="68" t="s">
        <v>111</v>
      </c>
      <c r="L145" s="51"/>
    </row>
    <row r="146" spans="1:12" ht="15">
      <c r="A146" s="25"/>
      <c r="B146" s="16"/>
      <c r="C146" s="11"/>
      <c r="D146" s="7" t="s">
        <v>29</v>
      </c>
      <c r="E146" s="63" t="s">
        <v>95</v>
      </c>
      <c r="F146" s="51">
        <v>90</v>
      </c>
      <c r="G146" s="51">
        <v>11.1</v>
      </c>
      <c r="H146" s="51">
        <v>12.5</v>
      </c>
      <c r="I146" s="51">
        <v>2.76</v>
      </c>
      <c r="J146" s="51">
        <v>171</v>
      </c>
      <c r="K146" s="68" t="s">
        <v>110</v>
      </c>
      <c r="L146" s="51"/>
    </row>
    <row r="147" spans="1:12" ht="15">
      <c r="A147" s="25"/>
      <c r="B147" s="16"/>
      <c r="C147" s="11"/>
      <c r="D147" s="7" t="s">
        <v>30</v>
      </c>
      <c r="E147" s="63" t="s">
        <v>96</v>
      </c>
      <c r="F147" s="51">
        <v>150</v>
      </c>
      <c r="G147" s="51">
        <v>5.32</v>
      </c>
      <c r="H147" s="51">
        <v>4.89</v>
      </c>
      <c r="I147" s="51">
        <v>23</v>
      </c>
      <c r="J147" s="51">
        <v>211</v>
      </c>
      <c r="K147" s="68" t="s">
        <v>109</v>
      </c>
      <c r="L147" s="51"/>
    </row>
    <row r="148" spans="1:12" ht="15">
      <c r="A148" s="25"/>
      <c r="B148" s="16"/>
      <c r="C148" s="11"/>
      <c r="D148" s="7" t="s">
        <v>31</v>
      </c>
      <c r="E148" s="63" t="s">
        <v>97</v>
      </c>
      <c r="F148" s="51">
        <v>200</v>
      </c>
      <c r="G148" s="51">
        <v>0.16</v>
      </c>
      <c r="H148" s="51">
        <v>0.16</v>
      </c>
      <c r="I148" s="51">
        <v>17.87</v>
      </c>
      <c r="J148" s="51">
        <v>109</v>
      </c>
      <c r="K148" s="68" t="s">
        <v>108</v>
      </c>
      <c r="L148" s="51"/>
    </row>
    <row r="149" spans="1:12" ht="1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>
      <c r="A150" s="25"/>
      <c r="B150" s="16"/>
      <c r="C150" s="11"/>
      <c r="D150" s="7" t="s">
        <v>33</v>
      </c>
      <c r="E150" s="63" t="s">
        <v>66</v>
      </c>
      <c r="F150" s="51">
        <v>60</v>
      </c>
      <c r="G150" s="51">
        <v>2.82</v>
      </c>
      <c r="H150" s="51">
        <v>0.6</v>
      </c>
      <c r="I150" s="51">
        <v>0.6</v>
      </c>
      <c r="J150" s="51">
        <v>126</v>
      </c>
      <c r="K150" s="52"/>
      <c r="L150" s="51"/>
    </row>
    <row r="151" spans="1:12" ht="1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>
      <c r="A153" s="26"/>
      <c r="B153" s="18"/>
      <c r="C153" s="8"/>
      <c r="D153" s="19" t="s">
        <v>39</v>
      </c>
      <c r="E153" s="9"/>
      <c r="F153" s="21"/>
      <c r="G153" s="21">
        <f aca="true" t="shared" si="87" ref="G153">SUM(G144:G152)</f>
        <v>22.18</v>
      </c>
      <c r="H153" s="21">
        <f aca="true" t="shared" si="88" ref="H153">SUM(H144:H152)</f>
        <v>23.470000000000002</v>
      </c>
      <c r="I153" s="21">
        <f aca="true" t="shared" si="89" ref="I153">SUM(I144:I152)</f>
        <v>53.589999999999996</v>
      </c>
      <c r="J153" s="21">
        <f aca="true" t="shared" si="90" ref="J153">SUM(J144:J152)</f>
        <v>713</v>
      </c>
      <c r="K153" s="27"/>
      <c r="L153" s="21">
        <f aca="true" t="shared" si="91" ref="L153">SUM(L150:L158)</f>
        <v>0</v>
      </c>
    </row>
    <row r="154" spans="1:12" ht="1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63" t="s">
        <v>98</v>
      </c>
      <c r="F154" s="51">
        <v>20</v>
      </c>
      <c r="G154" s="51">
        <v>2.38</v>
      </c>
      <c r="H154" s="51">
        <v>9.68</v>
      </c>
      <c r="I154" s="51">
        <v>18.64</v>
      </c>
      <c r="J154" s="51">
        <v>180</v>
      </c>
      <c r="K154" s="52"/>
      <c r="L154" s="51"/>
    </row>
    <row r="155" spans="1:12" ht="15">
      <c r="A155" s="25"/>
      <c r="B155" s="16"/>
      <c r="C155" s="11"/>
      <c r="D155" s="12" t="s">
        <v>31</v>
      </c>
      <c r="E155" s="63" t="s">
        <v>99</v>
      </c>
      <c r="F155" s="51">
        <v>200</v>
      </c>
      <c r="G155" s="51">
        <v>0.2</v>
      </c>
      <c r="H155" s="51">
        <v>0.04</v>
      </c>
      <c r="I155" s="51">
        <v>25.73</v>
      </c>
      <c r="J155" s="51">
        <v>100</v>
      </c>
      <c r="K155" s="68" t="s">
        <v>107</v>
      </c>
      <c r="L155" s="51"/>
    </row>
    <row r="156" spans="1:12" ht="15">
      <c r="A156" s="25"/>
      <c r="B156" s="16"/>
      <c r="C156" s="11"/>
      <c r="D156" s="6"/>
      <c r="E156" s="63" t="s">
        <v>100</v>
      </c>
      <c r="F156" s="51">
        <v>100</v>
      </c>
      <c r="G156" s="51">
        <v>1.5</v>
      </c>
      <c r="H156" s="51">
        <v>0.05</v>
      </c>
      <c r="I156" s="51">
        <v>21</v>
      </c>
      <c r="J156" s="51">
        <v>96</v>
      </c>
      <c r="K156" s="52"/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>
      <c r="A158" s="26"/>
      <c r="B158" s="18"/>
      <c r="C158" s="8"/>
      <c r="D158" s="19" t="s">
        <v>39</v>
      </c>
      <c r="E158" s="9"/>
      <c r="F158" s="21"/>
      <c r="G158" s="21">
        <f aca="true" t="shared" si="92" ref="G158">SUM(G154:G157)</f>
        <v>4.08</v>
      </c>
      <c r="H158" s="21">
        <f aca="true" t="shared" si="93" ref="H158">SUM(H154:H157)</f>
        <v>9.77</v>
      </c>
      <c r="I158" s="21">
        <f aca="true" t="shared" si="94" ref="I158">SUM(I154:I157)</f>
        <v>65.37</v>
      </c>
      <c r="J158" s="21">
        <f aca="true" t="shared" si="95" ref="J158">SUM(J154:J157)</f>
        <v>376</v>
      </c>
      <c r="K158" s="27"/>
      <c r="L158" s="21">
        <f aca="true" t="shared" si="96" ref="L158">SUM(L151:L157)</f>
        <v>0</v>
      </c>
    </row>
    <row r="159" spans="1:12" ht="1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aca="true" t="shared" si="97" ref="G165">SUM(G159:G164)</f>
        <v>0</v>
      </c>
      <c r="H165" s="21">
        <f aca="true" t="shared" si="98" ref="H165">SUM(H159:H164)</f>
        <v>0</v>
      </c>
      <c r="I165" s="21">
        <f aca="true" t="shared" si="99" ref="I165">SUM(I159:I164)</f>
        <v>0</v>
      </c>
      <c r="J165" s="21">
        <f aca="true" t="shared" si="100" ref="J165">SUM(J159:J164)</f>
        <v>0</v>
      </c>
      <c r="K165" s="27"/>
      <c r="L165" s="21">
        <f aca="true" t="shared" si="101" ref="L165">SUM(L159:L167)</f>
        <v>0</v>
      </c>
    </row>
    <row r="166" spans="1:12" ht="1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aca="true" t="shared" si="102" ref="G172">SUM(G166:G171)</f>
        <v>0</v>
      </c>
      <c r="H172" s="21">
        <f aca="true" t="shared" si="103" ref="H172">SUM(H166:H171)</f>
        <v>0</v>
      </c>
      <c r="I172" s="21">
        <f aca="true" t="shared" si="104" ref="I172">SUM(I166:I171)</f>
        <v>0</v>
      </c>
      <c r="J172" s="21">
        <f aca="true" t="shared" si="105" ref="J172">SUM(J166:J171)</f>
        <v>0</v>
      </c>
      <c r="K172" s="27"/>
      <c r="L172" s="21">
        <f aca="true" t="shared" si="106" ref="L172"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73" t="s">
        <v>4</v>
      </c>
      <c r="D173" s="74"/>
      <c r="E173" s="33"/>
      <c r="F173" s="34">
        <f>F139+F143+F153+F158+F165+F172</f>
        <v>0</v>
      </c>
      <c r="G173" s="34">
        <f aca="true" t="shared" si="107" ref="G173">G139+G143+G153+G158+G165+G172</f>
        <v>50.15</v>
      </c>
      <c r="H173" s="34">
        <f aca="true" t="shared" si="108" ref="H173">H139+H143+H153+H158+H165+H172</f>
        <v>47.760000000000005</v>
      </c>
      <c r="I173" s="34">
        <f aca="true" t="shared" si="109" ref="I173">I139+I143+I153+I158+I165+I172</f>
        <v>190.49</v>
      </c>
      <c r="J173" s="34">
        <f aca="true" t="shared" si="110" ref="J173">J139+J143+J153+J158+J165+J172</f>
        <v>1682</v>
      </c>
      <c r="K173" s="35"/>
      <c r="L173" s="34">
        <f aca="true" t="shared" si="111" ref="L173">L139+L143+L153+L158+L165+L172</f>
        <v>0</v>
      </c>
    </row>
    <row r="174" spans="1:12" ht="15">
      <c r="A174" s="22">
        <v>1</v>
      </c>
      <c r="B174" s="23">
        <v>5</v>
      </c>
      <c r="C174" s="24" t="s">
        <v>20</v>
      </c>
      <c r="D174" s="5" t="s">
        <v>21</v>
      </c>
      <c r="E174" s="64" t="s">
        <v>101</v>
      </c>
      <c r="F174" s="65" t="s">
        <v>103</v>
      </c>
      <c r="G174" s="48">
        <v>9.7</v>
      </c>
      <c r="H174" s="48">
        <v>7.9</v>
      </c>
      <c r="I174" s="48">
        <v>49.81</v>
      </c>
      <c r="J174" s="48">
        <v>310</v>
      </c>
      <c r="K174" s="69" t="s">
        <v>106</v>
      </c>
      <c r="L174" s="48"/>
    </row>
    <row r="175" spans="1:12" ht="15">
      <c r="A175" s="25"/>
      <c r="B175" s="16"/>
      <c r="C175" s="11"/>
      <c r="D175" s="67" t="s">
        <v>27</v>
      </c>
      <c r="E175" s="63" t="s">
        <v>102</v>
      </c>
      <c r="F175" s="66" t="s">
        <v>104</v>
      </c>
      <c r="G175" s="51">
        <v>2.55</v>
      </c>
      <c r="H175" s="51">
        <v>2.3</v>
      </c>
      <c r="I175" s="51">
        <v>0.15</v>
      </c>
      <c r="J175" s="51">
        <v>32</v>
      </c>
      <c r="K175" s="52"/>
      <c r="L175" s="51"/>
    </row>
    <row r="176" spans="1:12" ht="15">
      <c r="A176" s="25"/>
      <c r="B176" s="16"/>
      <c r="C176" s="11"/>
      <c r="D176" s="7" t="s">
        <v>22</v>
      </c>
      <c r="E176" s="63" t="s">
        <v>48</v>
      </c>
      <c r="F176" s="51">
        <v>200</v>
      </c>
      <c r="G176" s="51">
        <v>0.26</v>
      </c>
      <c r="H176" s="51">
        <v>0.06</v>
      </c>
      <c r="I176" s="51">
        <v>15.22</v>
      </c>
      <c r="J176" s="51">
        <v>59</v>
      </c>
      <c r="K176" s="68" t="s">
        <v>105</v>
      </c>
      <c r="L176" s="51"/>
    </row>
    <row r="177" spans="1:12" ht="15">
      <c r="A177" s="25"/>
      <c r="B177" s="16"/>
      <c r="C177" s="11"/>
      <c r="D177" s="7" t="s">
        <v>23</v>
      </c>
      <c r="E177" s="63" t="s">
        <v>50</v>
      </c>
      <c r="F177" s="51">
        <v>50</v>
      </c>
      <c r="G177" s="51">
        <v>3.95</v>
      </c>
      <c r="H177" s="51">
        <v>0.5</v>
      </c>
      <c r="I177" s="51">
        <v>1</v>
      </c>
      <c r="J177" s="51">
        <v>117</v>
      </c>
      <c r="K177" s="52"/>
      <c r="L177" s="51"/>
    </row>
    <row r="178" spans="1:12" ht="1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>
      <c r="A181" s="26"/>
      <c r="B181" s="18"/>
      <c r="C181" s="8"/>
      <c r="D181" s="19" t="s">
        <v>39</v>
      </c>
      <c r="E181" s="9"/>
      <c r="F181" s="21">
        <f>SUM(F174:F180)</f>
        <v>250</v>
      </c>
      <c r="G181" s="21">
        <f aca="true" t="shared" si="112" ref="G181">SUM(G174:G180)</f>
        <v>16.46</v>
      </c>
      <c r="H181" s="21">
        <f aca="true" t="shared" si="113" ref="H181">SUM(H174:H180)</f>
        <v>10.76</v>
      </c>
      <c r="I181" s="21">
        <f aca="true" t="shared" si="114" ref="I181">SUM(I174:I180)</f>
        <v>66.18</v>
      </c>
      <c r="J181" s="21">
        <f aca="true" t="shared" si="115" ref="J181">SUM(J174:J180)</f>
        <v>518</v>
      </c>
      <c r="K181" s="27"/>
      <c r="L181" s="21">
        <f t="shared" si="81"/>
        <v>0</v>
      </c>
    </row>
    <row r="182" spans="1:12" ht="1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aca="true" t="shared" si="116" ref="G185">SUM(G182:G184)</f>
        <v>0</v>
      </c>
      <c r="H185" s="21">
        <f aca="true" t="shared" si="117" ref="H185">SUM(H182:H184)</f>
        <v>0</v>
      </c>
      <c r="I185" s="21">
        <f aca="true" t="shared" si="118" ref="I185">SUM(I182:I184)</f>
        <v>0</v>
      </c>
      <c r="J185" s="21">
        <f aca="true" t="shared" si="119" ref="J185">SUM(J182:J184)</f>
        <v>0</v>
      </c>
      <c r="K185" s="27"/>
      <c r="L185" s="21">
        <f aca="true" t="shared" si="120" ref="L185">SUM(L182:L190)</f>
        <v>0</v>
      </c>
    </row>
    <row r="186" spans="1:12" ht="1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63" t="s">
        <v>113</v>
      </c>
      <c r="F186" s="51">
        <v>60</v>
      </c>
      <c r="G186" s="51">
        <v>0.93</v>
      </c>
      <c r="H186" s="51">
        <v>3.05</v>
      </c>
      <c r="I186" s="51">
        <v>5.65</v>
      </c>
      <c r="J186" s="51">
        <v>61</v>
      </c>
      <c r="K186" s="68" t="s">
        <v>119</v>
      </c>
      <c r="L186" s="51"/>
    </row>
    <row r="187" spans="1:12" ht="25.5">
      <c r="A187" s="25"/>
      <c r="B187" s="16"/>
      <c r="C187" s="11"/>
      <c r="D187" s="7" t="s">
        <v>28</v>
      </c>
      <c r="E187" s="63" t="s">
        <v>114</v>
      </c>
      <c r="F187" s="66" t="s">
        <v>57</v>
      </c>
      <c r="G187" s="51">
        <v>4</v>
      </c>
      <c r="H187" s="51">
        <v>4.72</v>
      </c>
      <c r="I187" s="51">
        <v>13.7</v>
      </c>
      <c r="J187" s="51">
        <v>122</v>
      </c>
      <c r="K187" s="68" t="s">
        <v>120</v>
      </c>
      <c r="L187" s="51"/>
    </row>
    <row r="188" spans="1:12" ht="15">
      <c r="A188" s="25"/>
      <c r="B188" s="16"/>
      <c r="C188" s="11"/>
      <c r="D188" s="7" t="s">
        <v>29</v>
      </c>
      <c r="E188" s="63" t="s">
        <v>115</v>
      </c>
      <c r="F188" s="51">
        <v>180</v>
      </c>
      <c r="G188" s="51">
        <v>14.3</v>
      </c>
      <c r="H188" s="51">
        <v>15.8</v>
      </c>
      <c r="I188" s="51">
        <v>17</v>
      </c>
      <c r="J188" s="51">
        <v>393</v>
      </c>
      <c r="K188" s="68" t="s">
        <v>121</v>
      </c>
      <c r="L188" s="51"/>
    </row>
    <row r="189" spans="1:12" ht="1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>
      <c r="A190" s="25"/>
      <c r="B190" s="16"/>
      <c r="C190" s="11"/>
      <c r="D190" s="7" t="s">
        <v>31</v>
      </c>
      <c r="E190" s="63" t="s">
        <v>116</v>
      </c>
      <c r="F190" s="51">
        <v>200</v>
      </c>
      <c r="G190" s="51">
        <v>0.1</v>
      </c>
      <c r="H190" s="51">
        <v>0</v>
      </c>
      <c r="I190" s="51">
        <v>26.4</v>
      </c>
      <c r="J190" s="51">
        <v>102</v>
      </c>
      <c r="K190" s="68" t="s">
        <v>62</v>
      </c>
      <c r="L190" s="51"/>
    </row>
    <row r="191" spans="1:12" ht="1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>
      <c r="A192" s="25"/>
      <c r="B192" s="16"/>
      <c r="C192" s="11"/>
      <c r="D192" s="7" t="s">
        <v>33</v>
      </c>
      <c r="E192" s="63" t="s">
        <v>66</v>
      </c>
      <c r="F192" s="51">
        <v>60</v>
      </c>
      <c r="G192" s="51">
        <v>2.82</v>
      </c>
      <c r="H192" s="51">
        <v>0.6</v>
      </c>
      <c r="I192" s="51">
        <v>0.6</v>
      </c>
      <c r="J192" s="51">
        <v>126</v>
      </c>
      <c r="K192" s="52"/>
      <c r="L192" s="51"/>
    </row>
    <row r="193" spans="1:12" ht="1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>
      <c r="A195" s="26"/>
      <c r="B195" s="18"/>
      <c r="C195" s="8"/>
      <c r="D195" s="19" t="s">
        <v>39</v>
      </c>
      <c r="E195" s="9"/>
      <c r="F195" s="21"/>
      <c r="G195" s="21">
        <f aca="true" t="shared" si="121" ref="G195">SUM(G186:G194)</f>
        <v>22.150000000000002</v>
      </c>
      <c r="H195" s="21">
        <f aca="true" t="shared" si="122" ref="H195">SUM(H186:H194)</f>
        <v>24.17</v>
      </c>
      <c r="I195" s="21">
        <f aca="true" t="shared" si="123" ref="I195">SUM(I186:I194)</f>
        <v>63.35</v>
      </c>
      <c r="J195" s="21">
        <f aca="true" t="shared" si="124" ref="J195">SUM(J186:J194)</f>
        <v>804</v>
      </c>
      <c r="K195" s="27"/>
      <c r="L195" s="21">
        <f aca="true" t="shared" si="125" ref="L195">SUM(L192:L200)</f>
        <v>0</v>
      </c>
    </row>
    <row r="196" spans="1:12" ht="1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63" t="s">
        <v>117</v>
      </c>
      <c r="F196" s="51">
        <v>60</v>
      </c>
      <c r="G196" s="51">
        <v>4.5</v>
      </c>
      <c r="H196" s="51">
        <v>14.4</v>
      </c>
      <c r="I196" s="51">
        <v>35.4</v>
      </c>
      <c r="J196" s="51">
        <v>2264</v>
      </c>
      <c r="K196" s="52"/>
      <c r="L196" s="51"/>
    </row>
    <row r="197" spans="1:12" ht="15">
      <c r="A197" s="25"/>
      <c r="B197" s="16"/>
      <c r="C197" s="11"/>
      <c r="D197" s="12" t="s">
        <v>31</v>
      </c>
      <c r="E197" s="63" t="s">
        <v>118</v>
      </c>
      <c r="F197" s="51">
        <v>200</v>
      </c>
      <c r="G197" s="51">
        <v>0.34</v>
      </c>
      <c r="H197" s="51">
        <v>0.2</v>
      </c>
      <c r="I197" s="51">
        <v>22</v>
      </c>
      <c r="J197" s="51">
        <v>143</v>
      </c>
      <c r="K197" s="68" t="s">
        <v>62</v>
      </c>
      <c r="L197" s="51"/>
    </row>
    <row r="198" spans="1:12" ht="1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6"/>
      <c r="B200" s="18"/>
      <c r="C200" s="8"/>
      <c r="D200" s="19" t="s">
        <v>39</v>
      </c>
      <c r="E200" s="9"/>
      <c r="F200" s="21"/>
      <c r="G200" s="21">
        <f aca="true" t="shared" si="126" ref="G200">SUM(G196:G199)</f>
        <v>4.84</v>
      </c>
      <c r="H200" s="21">
        <f aca="true" t="shared" si="127" ref="H200">SUM(H196:H199)</f>
        <v>14.6</v>
      </c>
      <c r="I200" s="21">
        <f aca="true" t="shared" si="128" ref="I200">SUM(I196:I199)</f>
        <v>57.4</v>
      </c>
      <c r="J200" s="21">
        <f aca="true" t="shared" si="129" ref="J200">SUM(J196:J199)</f>
        <v>2407</v>
      </c>
      <c r="K200" s="27"/>
      <c r="L200" s="21">
        <f aca="true" t="shared" si="130" ref="L200">SUM(L193:L199)</f>
        <v>0</v>
      </c>
    </row>
    <row r="201" spans="1:12" ht="1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aca="true" t="shared" si="131" ref="G207">SUM(G201:G206)</f>
        <v>0</v>
      </c>
      <c r="H207" s="21">
        <f aca="true" t="shared" si="132" ref="H207">SUM(H201:H206)</f>
        <v>0</v>
      </c>
      <c r="I207" s="21">
        <f aca="true" t="shared" si="133" ref="I207">SUM(I201:I206)</f>
        <v>0</v>
      </c>
      <c r="J207" s="21">
        <f aca="true" t="shared" si="134" ref="J207">SUM(J201:J206)</f>
        <v>0</v>
      </c>
      <c r="K207" s="27"/>
      <c r="L207" s="21">
        <f aca="true" t="shared" si="135" ref="L207">SUM(L201:L209)</f>
        <v>0</v>
      </c>
    </row>
    <row r="208" spans="1:12" ht="1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aca="true" t="shared" si="136" ref="G214">SUM(G208:G213)</f>
        <v>0</v>
      </c>
      <c r="H214" s="21">
        <f aca="true" t="shared" si="137" ref="H214">SUM(H208:H213)</f>
        <v>0</v>
      </c>
      <c r="I214" s="21">
        <f aca="true" t="shared" si="138" ref="I214">SUM(I208:I213)</f>
        <v>0</v>
      </c>
      <c r="J214" s="21">
        <f aca="true" t="shared" si="139" ref="J214">SUM(J208:J213)</f>
        <v>0</v>
      </c>
      <c r="K214" s="27"/>
      <c r="L214" s="21">
        <f aca="true" t="shared" si="140" ref="L214"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73" t="s">
        <v>4</v>
      </c>
      <c r="D215" s="74"/>
      <c r="E215" s="33"/>
      <c r="F215" s="34"/>
      <c r="G215" s="34">
        <f aca="true" t="shared" si="141" ref="G215">G181+G185+G195+G200+G207+G214</f>
        <v>43.45</v>
      </c>
      <c r="H215" s="34">
        <f aca="true" t="shared" si="142" ref="H215">H181+H185+H195+H200+H207+H214</f>
        <v>49.53</v>
      </c>
      <c r="I215" s="34">
        <f aca="true" t="shared" si="143" ref="I215">I181+I185+I195+I200+I207+I214</f>
        <v>186.93</v>
      </c>
      <c r="J215" s="34">
        <f aca="true" t="shared" si="144" ref="J215">J181+J185+J195+J200+J207+J214</f>
        <v>3729</v>
      </c>
      <c r="K215" s="35"/>
      <c r="L215" s="34">
        <f aca="true" t="shared" si="145" ref="L215">L181+L185+L195+L200+L207+L214</f>
        <v>0</v>
      </c>
    </row>
    <row r="216" spans="1:12" ht="15">
      <c r="A216" s="22">
        <v>1</v>
      </c>
      <c r="B216" s="23">
        <v>6</v>
      </c>
      <c r="C216" s="24" t="s">
        <v>20</v>
      </c>
      <c r="D216" s="5" t="s">
        <v>21</v>
      </c>
      <c r="E216" s="64" t="s">
        <v>122</v>
      </c>
      <c r="F216" s="65" t="s">
        <v>46</v>
      </c>
      <c r="G216" s="48">
        <v>11.02</v>
      </c>
      <c r="H216" s="48">
        <v>14.3</v>
      </c>
      <c r="I216" s="48">
        <v>39.1</v>
      </c>
      <c r="J216" s="48">
        <v>342</v>
      </c>
      <c r="K216" s="69" t="s">
        <v>106</v>
      </c>
      <c r="L216" s="48"/>
    </row>
    <row r="217" spans="1:12" ht="1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>
      <c r="A218" s="25"/>
      <c r="B218" s="16"/>
      <c r="C218" s="11"/>
      <c r="D218" s="7" t="s">
        <v>22</v>
      </c>
      <c r="E218" s="63" t="s">
        <v>70</v>
      </c>
      <c r="F218" s="51">
        <v>200</v>
      </c>
      <c r="G218" s="51">
        <v>2.5</v>
      </c>
      <c r="H218" s="51">
        <v>3.6</v>
      </c>
      <c r="I218" s="51">
        <v>18.7</v>
      </c>
      <c r="J218" s="51">
        <v>152</v>
      </c>
      <c r="K218" s="68" t="s">
        <v>123</v>
      </c>
      <c r="L218" s="51"/>
    </row>
    <row r="219" spans="1:12" ht="15">
      <c r="A219" s="25"/>
      <c r="B219" s="16"/>
      <c r="C219" s="11"/>
      <c r="D219" s="7" t="s">
        <v>23</v>
      </c>
      <c r="E219" s="63" t="s">
        <v>50</v>
      </c>
      <c r="F219" s="51">
        <v>50</v>
      </c>
      <c r="G219" s="51">
        <v>3.95</v>
      </c>
      <c r="H219" s="51">
        <v>0.5</v>
      </c>
      <c r="I219" s="51">
        <v>1</v>
      </c>
      <c r="J219" s="51">
        <v>117</v>
      </c>
      <c r="K219" s="52"/>
      <c r="L219" s="51"/>
    </row>
    <row r="220" spans="1:12" ht="1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>
      <c r="A223" s="26"/>
      <c r="B223" s="18"/>
      <c r="C223" s="8"/>
      <c r="D223" s="19" t="s">
        <v>39</v>
      </c>
      <c r="E223" s="9"/>
      <c r="F223" s="21"/>
      <c r="G223" s="21">
        <f aca="true" t="shared" si="146" ref="G223">SUM(G216:G222)</f>
        <v>17.47</v>
      </c>
      <c r="H223" s="21">
        <f aca="true" t="shared" si="147" ref="H223">SUM(H216:H222)</f>
        <v>18.400000000000002</v>
      </c>
      <c r="I223" s="21">
        <f aca="true" t="shared" si="148" ref="I223">SUM(I216:I222)</f>
        <v>58.8</v>
      </c>
      <c r="J223" s="21">
        <f aca="true" t="shared" si="149" ref="J223">SUM(J216:J222)</f>
        <v>611</v>
      </c>
      <c r="K223" s="27"/>
      <c r="L223" s="21">
        <f aca="true" t="shared" si="150" ref="L223:L265">SUM(L216:L222)</f>
        <v>0</v>
      </c>
    </row>
    <row r="224" spans="1:12" ht="1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aca="true" t="shared" si="151" ref="G227">SUM(G224:G226)</f>
        <v>0</v>
      </c>
      <c r="H227" s="21">
        <f aca="true" t="shared" si="152" ref="H227">SUM(H224:H226)</f>
        <v>0</v>
      </c>
      <c r="I227" s="21">
        <f aca="true" t="shared" si="153" ref="I227">SUM(I224:I226)</f>
        <v>0</v>
      </c>
      <c r="J227" s="21">
        <f aca="true" t="shared" si="154" ref="J227">SUM(J224:J226)</f>
        <v>0</v>
      </c>
      <c r="K227" s="27"/>
      <c r="L227" s="21">
        <f aca="true" t="shared" si="155" ref="L227">SUM(L224:L232)</f>
        <v>0</v>
      </c>
    </row>
    <row r="228" spans="1:12" ht="1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63" t="s">
        <v>124</v>
      </c>
      <c r="F228" s="51">
        <v>60</v>
      </c>
      <c r="G228" s="51">
        <v>0.99</v>
      </c>
      <c r="H228" s="51">
        <v>2.47</v>
      </c>
      <c r="I228" s="51">
        <v>4.37</v>
      </c>
      <c r="J228" s="51">
        <v>44</v>
      </c>
      <c r="K228" s="68" t="s">
        <v>62</v>
      </c>
      <c r="L228" s="51"/>
    </row>
    <row r="229" spans="1:12" ht="15">
      <c r="A229" s="25"/>
      <c r="B229" s="16"/>
      <c r="C229" s="11"/>
      <c r="D229" s="7" t="s">
        <v>28</v>
      </c>
      <c r="E229" s="63" t="s">
        <v>125</v>
      </c>
      <c r="F229" s="66" t="s">
        <v>57</v>
      </c>
      <c r="G229" s="51">
        <v>2.35</v>
      </c>
      <c r="H229" s="51">
        <v>3.74</v>
      </c>
      <c r="I229" s="51">
        <v>9.3</v>
      </c>
      <c r="J229" s="51">
        <v>111</v>
      </c>
      <c r="K229" s="68" t="s">
        <v>128</v>
      </c>
      <c r="L229" s="51"/>
    </row>
    <row r="230" spans="1:12" ht="15">
      <c r="A230" s="25"/>
      <c r="B230" s="16"/>
      <c r="C230" s="11"/>
      <c r="D230" s="7" t="s">
        <v>29</v>
      </c>
      <c r="E230" s="63" t="s">
        <v>126</v>
      </c>
      <c r="F230" s="51">
        <v>90</v>
      </c>
      <c r="G230" s="51">
        <v>15.38</v>
      </c>
      <c r="H230" s="51">
        <v>12.1</v>
      </c>
      <c r="I230" s="51">
        <v>12.1</v>
      </c>
      <c r="J230" s="51">
        <v>179</v>
      </c>
      <c r="K230" s="68" t="s">
        <v>129</v>
      </c>
      <c r="L230" s="51"/>
    </row>
    <row r="231" spans="1:12" ht="15">
      <c r="A231" s="25"/>
      <c r="B231" s="16"/>
      <c r="C231" s="11"/>
      <c r="D231" s="7" t="s">
        <v>30</v>
      </c>
      <c r="E231" s="63" t="s">
        <v>127</v>
      </c>
      <c r="F231" s="51">
        <v>150</v>
      </c>
      <c r="G231" s="51">
        <v>3.82</v>
      </c>
      <c r="H231" s="51">
        <v>6.1</v>
      </c>
      <c r="I231" s="51">
        <v>13.4</v>
      </c>
      <c r="J231" s="51">
        <v>229</v>
      </c>
      <c r="K231" s="68" t="s">
        <v>62</v>
      </c>
      <c r="L231" s="51"/>
    </row>
    <row r="232" spans="1:12" ht="15">
      <c r="A232" s="25"/>
      <c r="B232" s="16"/>
      <c r="C232" s="11"/>
      <c r="D232" s="7" t="s">
        <v>31</v>
      </c>
      <c r="E232" s="63" t="s">
        <v>78</v>
      </c>
      <c r="F232" s="51">
        <v>200</v>
      </c>
      <c r="G232" s="51">
        <v>1.04</v>
      </c>
      <c r="H232" s="51">
        <v>0</v>
      </c>
      <c r="I232" s="51">
        <v>30.96</v>
      </c>
      <c r="J232" s="51">
        <v>123</v>
      </c>
      <c r="K232" s="68" t="s">
        <v>130</v>
      </c>
      <c r="L232" s="51"/>
    </row>
    <row r="233" spans="1:12" ht="1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>
      <c r="A234" s="25"/>
      <c r="B234" s="16"/>
      <c r="C234" s="11"/>
      <c r="D234" s="7" t="s">
        <v>33</v>
      </c>
      <c r="E234" s="63" t="s">
        <v>66</v>
      </c>
      <c r="F234" s="51">
        <v>60</v>
      </c>
      <c r="G234" s="51">
        <v>2.82</v>
      </c>
      <c r="H234" s="51">
        <v>0.6</v>
      </c>
      <c r="I234" s="51">
        <v>0.6</v>
      </c>
      <c r="J234" s="51">
        <v>126</v>
      </c>
      <c r="K234" s="52"/>
      <c r="L234" s="51"/>
    </row>
    <row r="235" spans="1:12" ht="1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>
      <c r="A237" s="26"/>
      <c r="B237" s="18"/>
      <c r="C237" s="8"/>
      <c r="D237" s="19" t="s">
        <v>39</v>
      </c>
      <c r="E237" s="9"/>
      <c r="F237" s="21"/>
      <c r="G237" s="21">
        <f aca="true" t="shared" si="156" ref="G237">SUM(G228:G236)</f>
        <v>26.4</v>
      </c>
      <c r="H237" s="21">
        <f aca="true" t="shared" si="157" ref="H237">SUM(H228:H236)</f>
        <v>25.010000000000005</v>
      </c>
      <c r="I237" s="21">
        <f aca="true" t="shared" si="158" ref="I237">SUM(I228:I236)</f>
        <v>70.72999999999999</v>
      </c>
      <c r="J237" s="21">
        <f aca="true" t="shared" si="159" ref="J237">SUM(J228:J236)</f>
        <v>812</v>
      </c>
      <c r="K237" s="27"/>
      <c r="L237" s="21">
        <f aca="true" t="shared" si="160" ref="L237">SUM(L234:L242)</f>
        <v>0</v>
      </c>
    </row>
    <row r="238" spans="1:12" ht="1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63" t="s">
        <v>131</v>
      </c>
      <c r="F238" s="51">
        <v>100</v>
      </c>
      <c r="G238" s="51">
        <v>5.11</v>
      </c>
      <c r="H238" s="51">
        <v>4.94</v>
      </c>
      <c r="I238" s="51">
        <v>45.31</v>
      </c>
      <c r="J238" s="51">
        <v>246</v>
      </c>
      <c r="K238" s="52"/>
      <c r="L238" s="51"/>
    </row>
    <row r="239" spans="1:12" ht="15">
      <c r="A239" s="25"/>
      <c r="B239" s="16"/>
      <c r="C239" s="11"/>
      <c r="D239" s="12" t="s">
        <v>31</v>
      </c>
      <c r="E239" s="63" t="s">
        <v>132</v>
      </c>
      <c r="F239" s="51">
        <v>200</v>
      </c>
      <c r="G239" s="51">
        <v>0.68</v>
      </c>
      <c r="H239" s="51">
        <v>0.28</v>
      </c>
      <c r="I239" s="51">
        <v>20</v>
      </c>
      <c r="J239" s="51">
        <v>133</v>
      </c>
      <c r="K239" s="52"/>
      <c r="L239" s="51"/>
    </row>
    <row r="240" spans="1:12" ht="15">
      <c r="A240" s="25"/>
      <c r="B240" s="16"/>
      <c r="C240" s="11"/>
      <c r="D240" s="6"/>
      <c r="E240" s="63" t="s">
        <v>133</v>
      </c>
      <c r="F240" s="51">
        <v>100</v>
      </c>
      <c r="G240" s="51">
        <v>0.9</v>
      </c>
      <c r="H240" s="51">
        <v>0.2</v>
      </c>
      <c r="I240" s="51">
        <v>8.1</v>
      </c>
      <c r="J240" s="51">
        <v>40</v>
      </c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6"/>
      <c r="B242" s="18"/>
      <c r="C242" s="8"/>
      <c r="D242" s="19" t="s">
        <v>39</v>
      </c>
      <c r="E242" s="9"/>
      <c r="F242" s="21"/>
      <c r="G242" s="21">
        <f aca="true" t="shared" si="161" ref="G242">SUM(G238:G241)</f>
        <v>6.69</v>
      </c>
      <c r="H242" s="21">
        <f aca="true" t="shared" si="162" ref="H242">SUM(H238:H241)</f>
        <v>5.420000000000001</v>
      </c>
      <c r="I242" s="21">
        <f aca="true" t="shared" si="163" ref="I242">SUM(I238:I241)</f>
        <v>73.41</v>
      </c>
      <c r="J242" s="21">
        <f aca="true" t="shared" si="164" ref="J242">SUM(J238:J241)</f>
        <v>419</v>
      </c>
      <c r="K242" s="27"/>
      <c r="L242" s="21">
        <f aca="true" t="shared" si="165" ref="L242">SUM(L235:L241)</f>
        <v>0</v>
      </c>
    </row>
    <row r="243" spans="1:12" ht="1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aca="true" t="shared" si="166" ref="G249">SUM(G243:G248)</f>
        <v>0</v>
      </c>
      <c r="H249" s="21">
        <f aca="true" t="shared" si="167" ref="H249">SUM(H243:H248)</f>
        <v>0</v>
      </c>
      <c r="I249" s="21">
        <f aca="true" t="shared" si="168" ref="I249">SUM(I243:I248)</f>
        <v>0</v>
      </c>
      <c r="J249" s="21">
        <f aca="true" t="shared" si="169" ref="J249">SUM(J243:J248)</f>
        <v>0</v>
      </c>
      <c r="K249" s="27"/>
      <c r="L249" s="21">
        <f aca="true" t="shared" si="170" ref="L249">SUM(L243:L251)</f>
        <v>0</v>
      </c>
    </row>
    <row r="250" spans="1:12" ht="1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aca="true" t="shared" si="171" ref="G256">SUM(G250:G255)</f>
        <v>0</v>
      </c>
      <c r="H256" s="21">
        <f aca="true" t="shared" si="172" ref="H256">SUM(H250:H255)</f>
        <v>0</v>
      </c>
      <c r="I256" s="21">
        <f aca="true" t="shared" si="173" ref="I256">SUM(I250:I255)</f>
        <v>0</v>
      </c>
      <c r="J256" s="21">
        <f aca="true" t="shared" si="174" ref="J256">SUM(J250:J255)</f>
        <v>0</v>
      </c>
      <c r="K256" s="27"/>
      <c r="L256" s="21">
        <f aca="true" t="shared" si="175" ref="L256"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73" t="s">
        <v>4</v>
      </c>
      <c r="D257" s="74"/>
      <c r="E257" s="33"/>
      <c r="F257" s="34"/>
      <c r="G257" s="34">
        <f aca="true" t="shared" si="176" ref="G257">G223+G227+G237+G242+G249+G256</f>
        <v>50.559999999999995</v>
      </c>
      <c r="H257" s="34">
        <f aca="true" t="shared" si="177" ref="H257">H223+H227+H237+H242+H249+H256</f>
        <v>48.83000000000001</v>
      </c>
      <c r="I257" s="34">
        <f aca="true" t="shared" si="178" ref="I257">I223+I227+I237+I242+I249+I256</f>
        <v>202.93999999999997</v>
      </c>
      <c r="J257" s="34">
        <f aca="true" t="shared" si="179" ref="J257">J223+J227+J237+J242+J249+J256</f>
        <v>1842</v>
      </c>
      <c r="K257" s="35"/>
      <c r="L257" s="34">
        <f aca="true" t="shared" si="180" ref="L257">L223+L227+L237+L242+L249+L256</f>
        <v>0</v>
      </c>
    </row>
    <row r="258" spans="1:12" ht="15">
      <c r="A258" s="22">
        <v>1</v>
      </c>
      <c r="B258" s="23">
        <v>7</v>
      </c>
      <c r="C258" s="24" t="s">
        <v>20</v>
      </c>
      <c r="D258" s="5" t="s">
        <v>21</v>
      </c>
      <c r="E258" s="64" t="s">
        <v>79</v>
      </c>
      <c r="F258" s="65" t="s">
        <v>82</v>
      </c>
      <c r="G258" s="48">
        <v>7</v>
      </c>
      <c r="H258" s="48">
        <v>7.7</v>
      </c>
      <c r="I258" s="48">
        <v>42</v>
      </c>
      <c r="J258" s="48">
        <v>299</v>
      </c>
      <c r="K258" s="69" t="s">
        <v>106</v>
      </c>
      <c r="L258" s="48"/>
    </row>
    <row r="259" spans="1:12" ht="15">
      <c r="A259" s="25"/>
      <c r="B259" s="16"/>
      <c r="C259" s="11"/>
      <c r="D259" s="67" t="s">
        <v>134</v>
      </c>
      <c r="E259" s="63" t="s">
        <v>80</v>
      </c>
      <c r="F259" s="51">
        <v>10</v>
      </c>
      <c r="G259" s="51">
        <v>2.3</v>
      </c>
      <c r="H259" s="51">
        <v>3.9</v>
      </c>
      <c r="I259" s="51">
        <v>0</v>
      </c>
      <c r="J259" s="51">
        <v>36</v>
      </c>
      <c r="K259" s="68" t="s">
        <v>135</v>
      </c>
      <c r="L259" s="51"/>
    </row>
    <row r="260" spans="1:12" ht="15">
      <c r="A260" s="25"/>
      <c r="B260" s="16"/>
      <c r="C260" s="11"/>
      <c r="D260" s="7" t="s">
        <v>22</v>
      </c>
      <c r="E260" s="63" t="s">
        <v>81</v>
      </c>
      <c r="F260" s="51">
        <v>200</v>
      </c>
      <c r="G260" s="51">
        <v>0.2</v>
      </c>
      <c r="H260" s="51">
        <v>0.05</v>
      </c>
      <c r="I260" s="51">
        <v>15.01</v>
      </c>
      <c r="J260" s="51">
        <v>57</v>
      </c>
      <c r="K260" s="68" t="s">
        <v>136</v>
      </c>
      <c r="L260" s="51"/>
    </row>
    <row r="261" spans="1:12" ht="15">
      <c r="A261" s="25"/>
      <c r="B261" s="16"/>
      <c r="C261" s="11"/>
      <c r="D261" s="7" t="s">
        <v>23</v>
      </c>
      <c r="E261" s="63" t="s">
        <v>50</v>
      </c>
      <c r="F261" s="51">
        <v>50</v>
      </c>
      <c r="G261" s="51">
        <v>3.95</v>
      </c>
      <c r="H261" s="51">
        <v>0.5</v>
      </c>
      <c r="I261" s="51">
        <v>1</v>
      </c>
      <c r="J261" s="51">
        <v>117</v>
      </c>
      <c r="K261" s="52"/>
      <c r="L261" s="51"/>
    </row>
    <row r="262" spans="1:12" ht="1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>
      <c r="A265" s="26"/>
      <c r="B265" s="18"/>
      <c r="C265" s="8"/>
      <c r="D265" s="19" t="s">
        <v>39</v>
      </c>
      <c r="E265" s="9"/>
      <c r="F265" s="21">
        <f>SUM(F258:F264)</f>
        <v>260</v>
      </c>
      <c r="G265" s="21">
        <f aca="true" t="shared" si="181" ref="G265">SUM(G258:G264)</f>
        <v>13.45</v>
      </c>
      <c r="H265" s="21">
        <f aca="true" t="shared" si="182" ref="H265">SUM(H258:H264)</f>
        <v>12.15</v>
      </c>
      <c r="I265" s="21">
        <f aca="true" t="shared" si="183" ref="I265">SUM(I258:I264)</f>
        <v>58.01</v>
      </c>
      <c r="J265" s="21">
        <f aca="true" t="shared" si="184" ref="J265">SUM(J258:J264)</f>
        <v>509</v>
      </c>
      <c r="K265" s="27"/>
      <c r="L265" s="21">
        <f t="shared" si="150"/>
        <v>0</v>
      </c>
    </row>
    <row r="266" spans="1:12" ht="1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aca="true" t="shared" si="185" ref="G269">SUM(G266:G268)</f>
        <v>0</v>
      </c>
      <c r="H269" s="21">
        <f aca="true" t="shared" si="186" ref="H269">SUM(H266:H268)</f>
        <v>0</v>
      </c>
      <c r="I269" s="21">
        <f aca="true" t="shared" si="187" ref="I269">SUM(I266:I268)</f>
        <v>0</v>
      </c>
      <c r="J269" s="21">
        <f aca="true" t="shared" si="188" ref="J269">SUM(J266:J268)</f>
        <v>0</v>
      </c>
      <c r="K269" s="27"/>
      <c r="L269" s="21">
        <f aca="true" t="shared" si="189" ref="L269">SUM(L266:L274)</f>
        <v>0</v>
      </c>
    </row>
    <row r="270" spans="1:12" ht="1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63" t="s">
        <v>137</v>
      </c>
      <c r="F270" s="51">
        <v>60</v>
      </c>
      <c r="G270" s="51">
        <v>0.66</v>
      </c>
      <c r="H270" s="51">
        <v>3.62</v>
      </c>
      <c r="I270" s="51">
        <v>2.26</v>
      </c>
      <c r="J270" s="51">
        <v>44</v>
      </c>
      <c r="K270" s="68" t="s">
        <v>140</v>
      </c>
      <c r="L270" s="51"/>
    </row>
    <row r="271" spans="1:12" ht="15">
      <c r="A271" s="25"/>
      <c r="B271" s="16"/>
      <c r="C271" s="11"/>
      <c r="D271" s="7" t="s">
        <v>28</v>
      </c>
      <c r="E271" s="63" t="s">
        <v>56</v>
      </c>
      <c r="F271" s="66" t="s">
        <v>57</v>
      </c>
      <c r="G271" s="51">
        <v>6.44</v>
      </c>
      <c r="H271" s="51">
        <v>9.62</v>
      </c>
      <c r="I271" s="51">
        <v>12.32</v>
      </c>
      <c r="J271" s="51">
        <v>123</v>
      </c>
      <c r="K271" s="68" t="s">
        <v>141</v>
      </c>
      <c r="L271" s="51"/>
    </row>
    <row r="272" spans="1:12" ht="15">
      <c r="A272" s="25"/>
      <c r="B272" s="16"/>
      <c r="C272" s="11"/>
      <c r="D272" s="7" t="s">
        <v>29</v>
      </c>
      <c r="E272" s="63" t="s">
        <v>138</v>
      </c>
      <c r="F272" s="51">
        <v>90</v>
      </c>
      <c r="G272" s="51">
        <v>10.85</v>
      </c>
      <c r="H272" s="51">
        <v>18.82</v>
      </c>
      <c r="I272" s="51">
        <v>2.03</v>
      </c>
      <c r="J272" s="51">
        <v>131</v>
      </c>
      <c r="K272" s="68" t="s">
        <v>142</v>
      </c>
      <c r="L272" s="51"/>
    </row>
    <row r="273" spans="1:12" ht="15">
      <c r="A273" s="25"/>
      <c r="B273" s="16"/>
      <c r="C273" s="11"/>
      <c r="D273" s="7" t="s">
        <v>30</v>
      </c>
      <c r="E273" s="63" t="s">
        <v>139</v>
      </c>
      <c r="F273" s="51">
        <v>150</v>
      </c>
      <c r="G273" s="51">
        <v>5.32</v>
      </c>
      <c r="H273" s="51">
        <v>4.89</v>
      </c>
      <c r="I273" s="51">
        <v>29</v>
      </c>
      <c r="J273" s="51">
        <v>211</v>
      </c>
      <c r="K273" s="68" t="s">
        <v>143</v>
      </c>
      <c r="L273" s="51"/>
    </row>
    <row r="274" spans="1:12" ht="15">
      <c r="A274" s="25"/>
      <c r="B274" s="16"/>
      <c r="C274" s="11"/>
      <c r="D274" s="7" t="s">
        <v>31</v>
      </c>
      <c r="E274" s="63" t="s">
        <v>61</v>
      </c>
      <c r="F274" s="51">
        <v>200</v>
      </c>
      <c r="G274" s="51">
        <v>0.45</v>
      </c>
      <c r="H274" s="51">
        <v>0.1</v>
      </c>
      <c r="I274" s="51">
        <v>34</v>
      </c>
      <c r="J274" s="51">
        <v>141</v>
      </c>
      <c r="K274" s="68" t="s">
        <v>62</v>
      </c>
      <c r="L274" s="51"/>
    </row>
    <row r="275" spans="1:12" ht="1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>
      <c r="A276" s="25"/>
      <c r="B276" s="16"/>
      <c r="C276" s="11"/>
      <c r="D276" s="7" t="s">
        <v>33</v>
      </c>
      <c r="E276" s="63" t="s">
        <v>66</v>
      </c>
      <c r="F276" s="51">
        <v>60</v>
      </c>
      <c r="G276" s="51">
        <v>2.82</v>
      </c>
      <c r="H276" s="51">
        <v>0.6</v>
      </c>
      <c r="I276" s="51">
        <v>0.6</v>
      </c>
      <c r="J276" s="51">
        <v>126</v>
      </c>
      <c r="K276" s="52"/>
      <c r="L276" s="51"/>
    </row>
    <row r="277" spans="1:12" ht="1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>
      <c r="A279" s="26"/>
      <c r="B279" s="18"/>
      <c r="C279" s="8"/>
      <c r="D279" s="19" t="s">
        <v>39</v>
      </c>
      <c r="E279" s="9"/>
      <c r="F279" s="21">
        <f>SUM(F270:F278)</f>
        <v>560</v>
      </c>
      <c r="G279" s="21">
        <f aca="true" t="shared" si="190" ref="G279">SUM(G270:G278)</f>
        <v>26.54</v>
      </c>
      <c r="H279" s="21">
        <f aca="true" t="shared" si="191" ref="H279">SUM(H270:H278)</f>
        <v>37.650000000000006</v>
      </c>
      <c r="I279" s="21">
        <f aca="true" t="shared" si="192" ref="I279">SUM(I270:I278)</f>
        <v>80.21</v>
      </c>
      <c r="J279" s="21">
        <f aca="true" t="shared" si="193" ref="J279">SUM(J270:J278)</f>
        <v>776</v>
      </c>
      <c r="K279" s="27"/>
      <c r="L279" s="21">
        <f aca="true" t="shared" si="194" ref="L279">SUM(L276:L284)</f>
        <v>0</v>
      </c>
    </row>
    <row r="280" spans="1:12" ht="1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63" t="s">
        <v>144</v>
      </c>
      <c r="F280" s="51">
        <v>60</v>
      </c>
      <c r="G280" s="51">
        <v>4.3</v>
      </c>
      <c r="H280" s="51">
        <v>5.1</v>
      </c>
      <c r="I280" s="51">
        <v>36.4</v>
      </c>
      <c r="J280" s="51">
        <v>209</v>
      </c>
      <c r="K280" s="68" t="s">
        <v>145</v>
      </c>
      <c r="L280" s="51"/>
    </row>
    <row r="281" spans="1:12" ht="15">
      <c r="A281" s="25"/>
      <c r="B281" s="16"/>
      <c r="C281" s="11"/>
      <c r="D281" s="12" t="s">
        <v>31</v>
      </c>
      <c r="E281" s="63" t="s">
        <v>68</v>
      </c>
      <c r="F281" s="51">
        <v>200</v>
      </c>
      <c r="G281" s="51">
        <v>1.4</v>
      </c>
      <c r="H281" s="51">
        <v>0.2</v>
      </c>
      <c r="I281" s="51">
        <v>26.4</v>
      </c>
      <c r="J281" s="51">
        <v>120</v>
      </c>
      <c r="K281" s="52"/>
      <c r="L281" s="51"/>
    </row>
    <row r="282" spans="1:12" ht="1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6"/>
      <c r="B284" s="18"/>
      <c r="C284" s="8"/>
      <c r="D284" s="19" t="s">
        <v>39</v>
      </c>
      <c r="E284" s="9"/>
      <c r="F284" s="21"/>
      <c r="G284" s="21">
        <f aca="true" t="shared" si="195" ref="G284">SUM(G280:G283)</f>
        <v>5.699999999999999</v>
      </c>
      <c r="H284" s="21">
        <f aca="true" t="shared" si="196" ref="H284">SUM(H280:H283)</f>
        <v>5.3</v>
      </c>
      <c r="I284" s="21">
        <f aca="true" t="shared" si="197" ref="I284">SUM(I280:I283)</f>
        <v>62.8</v>
      </c>
      <c r="J284" s="21">
        <f aca="true" t="shared" si="198" ref="J284">SUM(J280:J283)</f>
        <v>329</v>
      </c>
      <c r="K284" s="27"/>
      <c r="L284" s="21">
        <f aca="true" t="shared" si="199" ref="L284">SUM(L277:L283)</f>
        <v>0</v>
      </c>
    </row>
    <row r="285" spans="1:12" ht="1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aca="true" t="shared" si="200" ref="G291">SUM(G285:G290)</f>
        <v>0</v>
      </c>
      <c r="H291" s="21">
        <f aca="true" t="shared" si="201" ref="H291">SUM(H285:H290)</f>
        <v>0</v>
      </c>
      <c r="I291" s="21">
        <f aca="true" t="shared" si="202" ref="I291">SUM(I285:I290)</f>
        <v>0</v>
      </c>
      <c r="J291" s="21">
        <f aca="true" t="shared" si="203" ref="J291">SUM(J285:J290)</f>
        <v>0</v>
      </c>
      <c r="K291" s="27"/>
      <c r="L291" s="21">
        <f aca="true" t="shared" si="204" ref="L291">SUM(L285:L293)</f>
        <v>0</v>
      </c>
    </row>
    <row r="292" spans="1:12" ht="1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aca="true" t="shared" si="205" ref="G298">SUM(G292:G297)</f>
        <v>0</v>
      </c>
      <c r="H298" s="21">
        <f aca="true" t="shared" si="206" ref="H298">SUM(H292:H297)</f>
        <v>0</v>
      </c>
      <c r="I298" s="21">
        <f aca="true" t="shared" si="207" ref="I298">SUM(I292:I297)</f>
        <v>0</v>
      </c>
      <c r="J298" s="21">
        <f aca="true" t="shared" si="208" ref="J298">SUM(J292:J297)</f>
        <v>0</v>
      </c>
      <c r="K298" s="27"/>
      <c r="L298" s="21">
        <f aca="true" t="shared" si="209" ref="L298">SUM(L292:L300)</f>
        <v>0</v>
      </c>
    </row>
    <row r="299" spans="1:12" ht="15.75" customHeight="1">
      <c r="A299" s="31">
        <f>A258</f>
        <v>1</v>
      </c>
      <c r="B299" s="32">
        <f>B258</f>
        <v>7</v>
      </c>
      <c r="C299" s="73" t="s">
        <v>4</v>
      </c>
      <c r="D299" s="74"/>
      <c r="E299" s="33"/>
      <c r="F299" s="34"/>
      <c r="G299" s="34">
        <f aca="true" t="shared" si="210" ref="G299">G265+G269+G279+G284+G291+G298</f>
        <v>45.69</v>
      </c>
      <c r="H299" s="34">
        <f aca="true" t="shared" si="211" ref="H299">H265+H269+H279+H284+H291+H298</f>
        <v>55.1</v>
      </c>
      <c r="I299" s="34">
        <f aca="true" t="shared" si="212" ref="I299">I265+I269+I279+I284+I291+I298</f>
        <v>201.01999999999998</v>
      </c>
      <c r="J299" s="34">
        <f aca="true" t="shared" si="213" ref="J299">J265+J269+J279+J284+J291+J298</f>
        <v>1614</v>
      </c>
      <c r="K299" s="35"/>
      <c r="L299" s="34">
        <f aca="true" t="shared" si="214" ref="L299">L265+L269+L279+L284+L291+L298</f>
        <v>0</v>
      </c>
    </row>
    <row r="300" spans="1:12" ht="15">
      <c r="A300" s="22">
        <v>2</v>
      </c>
      <c r="B300" s="23">
        <v>8</v>
      </c>
      <c r="C300" s="24" t="s">
        <v>20</v>
      </c>
      <c r="D300" s="5" t="s">
        <v>21</v>
      </c>
      <c r="E300" s="47" t="s">
        <v>159</v>
      </c>
      <c r="F300" s="48" t="s">
        <v>46</v>
      </c>
      <c r="G300" s="48">
        <v>11.6</v>
      </c>
      <c r="H300" s="48">
        <v>8.9</v>
      </c>
      <c r="I300" s="48">
        <v>26.1</v>
      </c>
      <c r="J300" s="48">
        <v>267</v>
      </c>
      <c r="K300" s="49" t="s">
        <v>162</v>
      </c>
      <c r="L300" s="48"/>
    </row>
    <row r="301" spans="1:12" ht="1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>
      <c r="A302" s="25"/>
      <c r="B302" s="16"/>
      <c r="C302" s="11"/>
      <c r="D302" s="7" t="s">
        <v>22</v>
      </c>
      <c r="E302" s="50" t="s">
        <v>92</v>
      </c>
      <c r="F302" s="51">
        <v>200</v>
      </c>
      <c r="G302" s="51">
        <v>0.34</v>
      </c>
      <c r="H302" s="51">
        <v>0.02</v>
      </c>
      <c r="I302" s="51">
        <v>22.53</v>
      </c>
      <c r="J302" s="51">
        <v>95</v>
      </c>
      <c r="K302" s="52" t="s">
        <v>163</v>
      </c>
      <c r="L302" s="51"/>
    </row>
    <row r="303" spans="1:12" ht="15">
      <c r="A303" s="25"/>
      <c r="B303" s="16"/>
      <c r="C303" s="11"/>
      <c r="D303" s="7" t="s">
        <v>23</v>
      </c>
      <c r="E303" s="50" t="s">
        <v>50</v>
      </c>
      <c r="F303" s="51">
        <v>50</v>
      </c>
      <c r="G303" s="51">
        <v>3.95</v>
      </c>
      <c r="H303" s="51">
        <v>0.5</v>
      </c>
      <c r="I303" s="51">
        <v>1</v>
      </c>
      <c r="J303" s="51">
        <v>117</v>
      </c>
      <c r="K303" s="52"/>
      <c r="L303" s="51"/>
    </row>
    <row r="304" spans="1:12" ht="1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>
      <c r="A307" s="26"/>
      <c r="B307" s="18"/>
      <c r="C307" s="8"/>
      <c r="D307" s="19" t="s">
        <v>39</v>
      </c>
      <c r="E307" s="9"/>
      <c r="F307" s="21">
        <f>SUM(F300:F306)</f>
        <v>250</v>
      </c>
      <c r="G307" s="21">
        <f aca="true" t="shared" si="215" ref="G307">SUM(G300:G306)</f>
        <v>15.89</v>
      </c>
      <c r="H307" s="21">
        <f aca="true" t="shared" si="216" ref="H307">SUM(H300:H306)</f>
        <v>9.42</v>
      </c>
      <c r="I307" s="21">
        <f aca="true" t="shared" si="217" ref="I307">SUM(I300:I306)</f>
        <v>49.63</v>
      </c>
      <c r="J307" s="21">
        <f aca="true" t="shared" si="218" ref="J307">SUM(J300:J306)</f>
        <v>479</v>
      </c>
      <c r="K307" s="27"/>
      <c r="L307" s="21">
        <f aca="true" t="shared" si="219" ref="L307:L349">SUM(L300:L306)</f>
        <v>0</v>
      </c>
    </row>
    <row r="308" spans="1:12" ht="15">
      <c r="A308" s="28">
        <f>A300</f>
        <v>2</v>
      </c>
      <c r="B308" s="14">
        <f>B300</f>
        <v>8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aca="true" t="shared" si="220" ref="G311">SUM(G308:G310)</f>
        <v>0</v>
      </c>
      <c r="H311" s="21">
        <f aca="true" t="shared" si="221" ref="H311">SUM(H308:H310)</f>
        <v>0</v>
      </c>
      <c r="I311" s="21">
        <f aca="true" t="shared" si="222" ref="I311">SUM(I308:I310)</f>
        <v>0</v>
      </c>
      <c r="J311" s="21">
        <f aca="true" t="shared" si="223" ref="J311">SUM(J308:J310)</f>
        <v>0</v>
      </c>
      <c r="K311" s="27"/>
      <c r="L311" s="21">
        <f aca="true" t="shared" si="224" ref="L311">SUM(L308:L316)</f>
        <v>0</v>
      </c>
    </row>
    <row r="312" spans="1:12" ht="15">
      <c r="A312" s="28">
        <f>A300</f>
        <v>2</v>
      </c>
      <c r="B312" s="14">
        <f>B300</f>
        <v>8</v>
      </c>
      <c r="C312" s="10" t="s">
        <v>26</v>
      </c>
      <c r="D312" s="7" t="s">
        <v>27</v>
      </c>
      <c r="E312" s="50" t="s">
        <v>71</v>
      </c>
      <c r="F312" s="51">
        <v>60</v>
      </c>
      <c r="G312" s="51">
        <v>0.5</v>
      </c>
      <c r="H312" s="51">
        <v>0.06</v>
      </c>
      <c r="I312" s="51">
        <v>1.14</v>
      </c>
      <c r="J312" s="51">
        <v>7</v>
      </c>
      <c r="K312" s="52" t="s">
        <v>164</v>
      </c>
      <c r="L312" s="51"/>
    </row>
    <row r="313" spans="1:12" ht="15">
      <c r="A313" s="25"/>
      <c r="B313" s="16"/>
      <c r="C313" s="11"/>
      <c r="D313" s="7" t="s">
        <v>28</v>
      </c>
      <c r="E313" s="50" t="s">
        <v>72</v>
      </c>
      <c r="F313" s="51" t="s">
        <v>73</v>
      </c>
      <c r="G313" s="51">
        <v>2.31</v>
      </c>
      <c r="H313" s="51">
        <v>5.1</v>
      </c>
      <c r="I313" s="51">
        <v>7.33</v>
      </c>
      <c r="J313" s="51">
        <v>94</v>
      </c>
      <c r="K313" s="52" t="s">
        <v>156</v>
      </c>
      <c r="L313" s="51"/>
    </row>
    <row r="314" spans="1:12" ht="15">
      <c r="A314" s="25"/>
      <c r="B314" s="16"/>
      <c r="C314" s="11"/>
      <c r="D314" s="7" t="s">
        <v>29</v>
      </c>
      <c r="E314" s="50" t="s">
        <v>160</v>
      </c>
      <c r="F314" s="51">
        <v>90</v>
      </c>
      <c r="G314" s="51">
        <v>15.38</v>
      </c>
      <c r="H314" s="51">
        <v>13.1</v>
      </c>
      <c r="I314" s="51">
        <v>9.1</v>
      </c>
      <c r="J314" s="51">
        <v>223</v>
      </c>
      <c r="K314" s="52" t="s">
        <v>165</v>
      </c>
      <c r="L314" s="51"/>
    </row>
    <row r="315" spans="1:12" ht="15">
      <c r="A315" s="25"/>
      <c r="B315" s="16"/>
      <c r="C315" s="11"/>
      <c r="D315" s="7" t="s">
        <v>30</v>
      </c>
      <c r="E315" s="50" t="s">
        <v>161</v>
      </c>
      <c r="F315" s="51">
        <v>150</v>
      </c>
      <c r="G315" s="51">
        <v>2.6</v>
      </c>
      <c r="H315" s="51">
        <v>15.1</v>
      </c>
      <c r="I315" s="51">
        <v>26.6</v>
      </c>
      <c r="J315" s="51">
        <v>154</v>
      </c>
      <c r="K315" s="52" t="s">
        <v>109</v>
      </c>
      <c r="L315" s="51"/>
    </row>
    <row r="316" spans="1:12" ht="15">
      <c r="A316" s="25"/>
      <c r="B316" s="16"/>
      <c r="C316" s="11"/>
      <c r="D316" s="7" t="s">
        <v>31</v>
      </c>
      <c r="E316" s="50" t="s">
        <v>116</v>
      </c>
      <c r="F316" s="51">
        <v>200</v>
      </c>
      <c r="G316" s="51">
        <v>0.1</v>
      </c>
      <c r="H316" s="51">
        <v>0</v>
      </c>
      <c r="I316" s="51">
        <v>26.4</v>
      </c>
      <c r="J316" s="51">
        <v>102</v>
      </c>
      <c r="K316" s="52" t="s">
        <v>62</v>
      </c>
      <c r="L316" s="51"/>
    </row>
    <row r="317" spans="1:12" ht="1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>
      <c r="A318" s="25"/>
      <c r="B318" s="16"/>
      <c r="C318" s="11"/>
      <c r="D318" s="7" t="s">
        <v>33</v>
      </c>
      <c r="E318" s="50" t="s">
        <v>66</v>
      </c>
      <c r="F318" s="51">
        <v>60</v>
      </c>
      <c r="G318" s="51">
        <v>2.82</v>
      </c>
      <c r="H318" s="51">
        <v>0.6</v>
      </c>
      <c r="I318" s="51">
        <v>0.6</v>
      </c>
      <c r="J318" s="51">
        <v>126</v>
      </c>
      <c r="K318" s="52"/>
      <c r="L318" s="51"/>
    </row>
    <row r="319" spans="1:12" ht="1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>
      <c r="A321" s="26"/>
      <c r="B321" s="18"/>
      <c r="C321" s="8"/>
      <c r="D321" s="19" t="s">
        <v>39</v>
      </c>
      <c r="E321" s="9"/>
      <c r="F321" s="21"/>
      <c r="G321" s="21">
        <f aca="true" t="shared" si="225" ref="G321">SUM(G312:G320)</f>
        <v>23.710000000000004</v>
      </c>
      <c r="H321" s="21">
        <f aca="true" t="shared" si="226" ref="H321">SUM(H312:H320)</f>
        <v>33.96</v>
      </c>
      <c r="I321" s="21">
        <f aca="true" t="shared" si="227" ref="I321">SUM(I312:I320)</f>
        <v>71.16999999999999</v>
      </c>
      <c r="J321" s="21">
        <f aca="true" t="shared" si="228" ref="J321">SUM(J312:J320)</f>
        <v>706</v>
      </c>
      <c r="K321" s="27"/>
      <c r="L321" s="21">
        <f aca="true" t="shared" si="229" ref="L321">SUM(L318:L326)</f>
        <v>0</v>
      </c>
    </row>
    <row r="322" spans="1:12" ht="15">
      <c r="A322" s="28">
        <f>A300</f>
        <v>2</v>
      </c>
      <c r="B322" s="14">
        <f>B300</f>
        <v>8</v>
      </c>
      <c r="C322" s="10" t="s">
        <v>34</v>
      </c>
      <c r="D322" s="12" t="s">
        <v>35</v>
      </c>
      <c r="E322" s="50" t="s">
        <v>88</v>
      </c>
      <c r="F322" s="51">
        <v>75</v>
      </c>
      <c r="G322" s="51">
        <v>8.46</v>
      </c>
      <c r="H322" s="51">
        <v>7.34</v>
      </c>
      <c r="I322" s="51">
        <v>31.9</v>
      </c>
      <c r="J322" s="51">
        <v>229</v>
      </c>
      <c r="K322" s="52" t="s">
        <v>149</v>
      </c>
      <c r="L322" s="51"/>
    </row>
    <row r="323" spans="1:12" ht="15">
      <c r="A323" s="25"/>
      <c r="B323" s="16"/>
      <c r="C323" s="11"/>
      <c r="D323" s="12" t="s">
        <v>31</v>
      </c>
      <c r="E323" s="50" t="s">
        <v>89</v>
      </c>
      <c r="F323" s="51">
        <v>200</v>
      </c>
      <c r="G323" s="51">
        <v>0</v>
      </c>
      <c r="H323" s="51">
        <v>0</v>
      </c>
      <c r="I323" s="51">
        <v>30.6</v>
      </c>
      <c r="J323" s="51">
        <v>118</v>
      </c>
      <c r="K323" s="52" t="s">
        <v>148</v>
      </c>
      <c r="L323" s="51"/>
    </row>
    <row r="324" spans="1:12" ht="15">
      <c r="A324" s="25"/>
      <c r="B324" s="16"/>
      <c r="C324" s="11"/>
      <c r="D324" s="6" t="s">
        <v>24</v>
      </c>
      <c r="E324" s="50" t="s">
        <v>90</v>
      </c>
      <c r="F324" s="51">
        <v>100</v>
      </c>
      <c r="G324" s="51">
        <v>0.4</v>
      </c>
      <c r="H324" s="51">
        <v>0.4</v>
      </c>
      <c r="I324" s="51">
        <v>9.8</v>
      </c>
      <c r="J324" s="51">
        <v>45</v>
      </c>
      <c r="K324" s="52"/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6"/>
      <c r="B326" s="18"/>
      <c r="C326" s="8"/>
      <c r="D326" s="19" t="s">
        <v>39</v>
      </c>
      <c r="E326" s="9"/>
      <c r="F326" s="21"/>
      <c r="G326" s="21">
        <f aca="true" t="shared" si="230" ref="G326">SUM(G322:G325)</f>
        <v>8.860000000000001</v>
      </c>
      <c r="H326" s="21">
        <f aca="true" t="shared" si="231" ref="H326">SUM(H322:H325)</f>
        <v>7.74</v>
      </c>
      <c r="I326" s="21">
        <f aca="true" t="shared" si="232" ref="I326">SUM(I322:I325)</f>
        <v>72.3</v>
      </c>
      <c r="J326" s="21">
        <f aca="true" t="shared" si="233" ref="J326">SUM(J322:J325)</f>
        <v>392</v>
      </c>
      <c r="K326" s="27"/>
      <c r="L326" s="21">
        <f aca="true" t="shared" si="234" ref="L326">SUM(L319:L325)</f>
        <v>0</v>
      </c>
    </row>
    <row r="327" spans="1:12" ht="15">
      <c r="A327" s="28">
        <f>A300</f>
        <v>2</v>
      </c>
      <c r="B327" s="14">
        <f>B300</f>
        <v>8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aca="true" t="shared" si="235" ref="G333">SUM(G327:G332)</f>
        <v>0</v>
      </c>
      <c r="H333" s="21">
        <f aca="true" t="shared" si="236" ref="H333">SUM(H327:H332)</f>
        <v>0</v>
      </c>
      <c r="I333" s="21">
        <f aca="true" t="shared" si="237" ref="I333">SUM(I327:I332)</f>
        <v>0</v>
      </c>
      <c r="J333" s="21">
        <f aca="true" t="shared" si="238" ref="J333">SUM(J327:J332)</f>
        <v>0</v>
      </c>
      <c r="K333" s="27"/>
      <c r="L333" s="21">
        <f aca="true" t="shared" si="239" ref="L333">SUM(L327:L335)</f>
        <v>0</v>
      </c>
    </row>
    <row r="334" spans="1:12" ht="15">
      <c r="A334" s="28">
        <f>A300</f>
        <v>2</v>
      </c>
      <c r="B334" s="14">
        <f>B300</f>
        <v>8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aca="true" t="shared" si="240" ref="G340">SUM(G334:G339)</f>
        <v>0</v>
      </c>
      <c r="H340" s="21">
        <f aca="true" t="shared" si="241" ref="H340">SUM(H334:H339)</f>
        <v>0</v>
      </c>
      <c r="I340" s="21">
        <f aca="true" t="shared" si="242" ref="I340">SUM(I334:I339)</f>
        <v>0</v>
      </c>
      <c r="J340" s="21">
        <f aca="true" t="shared" si="243" ref="J340">SUM(J334:J339)</f>
        <v>0</v>
      </c>
      <c r="K340" s="27"/>
      <c r="L340" s="21">
        <f aca="true" t="shared" si="244" ref="L340">SUM(L334:L342)</f>
        <v>0</v>
      </c>
    </row>
    <row r="341" spans="1:12" ht="15.75" customHeight="1">
      <c r="A341" s="31">
        <f>A300</f>
        <v>2</v>
      </c>
      <c r="B341" s="32">
        <f>B300</f>
        <v>8</v>
      </c>
      <c r="C341" s="73" t="s">
        <v>4</v>
      </c>
      <c r="D341" s="74"/>
      <c r="E341" s="33"/>
      <c r="F341" s="34"/>
      <c r="G341" s="34">
        <f aca="true" t="shared" si="245" ref="G341">G307+G311+G321+G326+G333+G340</f>
        <v>48.46000000000001</v>
      </c>
      <c r="H341" s="34">
        <v>51.12</v>
      </c>
      <c r="I341" s="34">
        <f aca="true" t="shared" si="246" ref="I341">I307+I311+I321+I326+I333+I340</f>
        <v>193.09999999999997</v>
      </c>
      <c r="J341" s="34">
        <f aca="true" t="shared" si="247" ref="J341">J307+J311+J321+J326+J333+J340</f>
        <v>1577</v>
      </c>
      <c r="K341" s="35"/>
      <c r="L341" s="34">
        <f aca="true" t="shared" si="248" ref="L341">L307+L311+L321+L326+L333+L340</f>
        <v>0</v>
      </c>
    </row>
    <row r="342" spans="1:12" ht="15">
      <c r="A342" s="15">
        <v>2</v>
      </c>
      <c r="B342" s="16">
        <v>9</v>
      </c>
      <c r="C342" s="24" t="s">
        <v>20</v>
      </c>
      <c r="D342" s="5" t="s">
        <v>21</v>
      </c>
      <c r="E342" s="47" t="s">
        <v>166</v>
      </c>
      <c r="F342" s="48" t="s">
        <v>46</v>
      </c>
      <c r="G342" s="48">
        <v>7.3</v>
      </c>
      <c r="H342" s="48">
        <v>8.03</v>
      </c>
      <c r="I342" s="60">
        <v>22.5</v>
      </c>
      <c r="J342" s="48">
        <v>312</v>
      </c>
      <c r="K342" s="49">
        <v>302</v>
      </c>
      <c r="L342" s="48"/>
    </row>
    <row r="343" spans="1:12" ht="1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>
      <c r="A344" s="15"/>
      <c r="B344" s="16"/>
      <c r="C344" s="11"/>
      <c r="D344" s="7" t="s">
        <v>22</v>
      </c>
      <c r="E344" s="50" t="s">
        <v>48</v>
      </c>
      <c r="F344" s="51">
        <v>200</v>
      </c>
      <c r="G344" s="51">
        <v>0.26</v>
      </c>
      <c r="H344" s="51">
        <v>0.06</v>
      </c>
      <c r="I344" s="51">
        <v>15.22</v>
      </c>
      <c r="J344" s="51">
        <v>59</v>
      </c>
      <c r="K344" s="52">
        <v>686</v>
      </c>
      <c r="L344" s="51"/>
    </row>
    <row r="345" spans="1:12" ht="15">
      <c r="A345" s="15"/>
      <c r="B345" s="16"/>
      <c r="C345" s="11"/>
      <c r="D345" s="7" t="s">
        <v>23</v>
      </c>
      <c r="E345" s="50" t="s">
        <v>50</v>
      </c>
      <c r="F345" s="51">
        <v>50</v>
      </c>
      <c r="G345" s="51">
        <v>3.95</v>
      </c>
      <c r="H345" s="51" t="s">
        <v>51</v>
      </c>
      <c r="I345" s="51">
        <v>1</v>
      </c>
      <c r="J345" s="51">
        <v>117</v>
      </c>
      <c r="K345" s="52"/>
      <c r="L345" s="51"/>
    </row>
    <row r="346" spans="1:12" ht="1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>
      <c r="A349" s="17"/>
      <c r="B349" s="18"/>
      <c r="C349" s="8"/>
      <c r="D349" s="19" t="s">
        <v>39</v>
      </c>
      <c r="E349" s="9"/>
      <c r="F349" s="21">
        <f>SUM(F342:F348)</f>
        <v>250</v>
      </c>
      <c r="G349" s="21">
        <f aca="true" t="shared" si="249" ref="G349">SUM(G342:G348)</f>
        <v>11.51</v>
      </c>
      <c r="H349" s="79">
        <v>8.59</v>
      </c>
      <c r="I349" s="62">
        <v>38.72</v>
      </c>
      <c r="J349" s="21">
        <f aca="true" t="shared" si="250" ref="J349">SUM(J342:J348)</f>
        <v>488</v>
      </c>
      <c r="K349" s="27"/>
      <c r="L349" s="21">
        <f t="shared" si="219"/>
        <v>0</v>
      </c>
    </row>
    <row r="350" spans="1:12" ht="15">
      <c r="A350" s="14">
        <f>A342</f>
        <v>2</v>
      </c>
      <c r="B350" s="14">
        <f>B342</f>
        <v>9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aca="true" t="shared" si="251" ref="G353">SUM(G350:G352)</f>
        <v>0</v>
      </c>
      <c r="H353" s="21">
        <f aca="true" t="shared" si="252" ref="H353">SUM(H350:H352)</f>
        <v>0</v>
      </c>
      <c r="I353" s="21">
        <f aca="true" t="shared" si="253" ref="I353">SUM(I350:I352)</f>
        <v>0</v>
      </c>
      <c r="J353" s="21">
        <f aca="true" t="shared" si="254" ref="J353">SUM(J350:J352)</f>
        <v>0</v>
      </c>
      <c r="K353" s="27"/>
      <c r="L353" s="21">
        <f aca="true" t="shared" si="255" ref="L353">SUM(L350:L358)</f>
        <v>0</v>
      </c>
    </row>
    <row r="354" spans="1:12" ht="15">
      <c r="A354" s="14">
        <f>A342</f>
        <v>2</v>
      </c>
      <c r="B354" s="14">
        <f>B342</f>
        <v>9</v>
      </c>
      <c r="C354" s="10" t="s">
        <v>26</v>
      </c>
      <c r="D354" s="7" t="s">
        <v>27</v>
      </c>
      <c r="E354" s="50" t="s">
        <v>93</v>
      </c>
      <c r="F354" s="51">
        <v>60</v>
      </c>
      <c r="G354" s="51">
        <v>0.48</v>
      </c>
      <c r="H354" s="51">
        <v>0.12</v>
      </c>
      <c r="I354" s="51">
        <v>3.12</v>
      </c>
      <c r="J354" s="51">
        <v>12</v>
      </c>
      <c r="K354" s="52">
        <v>71</v>
      </c>
      <c r="L354" s="51"/>
    </row>
    <row r="355" spans="1:12" ht="25.5">
      <c r="A355" s="15"/>
      <c r="B355" s="16"/>
      <c r="C355" s="11"/>
      <c r="D355" s="7" t="s">
        <v>28</v>
      </c>
      <c r="E355" s="78" t="s">
        <v>94</v>
      </c>
      <c r="F355" s="66" t="s">
        <v>73</v>
      </c>
      <c r="G355" s="58">
        <v>2.3</v>
      </c>
      <c r="H355" s="59">
        <v>5.2</v>
      </c>
      <c r="I355" s="58">
        <v>6.24</v>
      </c>
      <c r="J355" s="51">
        <v>84</v>
      </c>
      <c r="K355" s="52">
        <v>124</v>
      </c>
      <c r="L355" s="51"/>
    </row>
    <row r="356" spans="1:12" ht="15">
      <c r="A356" s="15"/>
      <c r="B356" s="16"/>
      <c r="C356" s="11"/>
      <c r="D356" s="7" t="s">
        <v>29</v>
      </c>
      <c r="E356" s="50" t="s">
        <v>167</v>
      </c>
      <c r="F356" s="51">
        <v>200</v>
      </c>
      <c r="G356" s="51">
        <v>13.4</v>
      </c>
      <c r="H356" s="51">
        <v>14.7</v>
      </c>
      <c r="I356" s="51">
        <v>11.4</v>
      </c>
      <c r="J356" s="51">
        <v>355</v>
      </c>
      <c r="K356" s="68" t="s">
        <v>62</v>
      </c>
      <c r="L356" s="51"/>
    </row>
    <row r="357" spans="1:12" ht="1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>
      <c r="A358" s="15"/>
      <c r="B358" s="16"/>
      <c r="C358" s="11"/>
      <c r="D358" s="7" t="s">
        <v>31</v>
      </c>
      <c r="E358" s="50" t="s">
        <v>87</v>
      </c>
      <c r="F358" s="51">
        <v>200</v>
      </c>
      <c r="G358" s="51">
        <v>0.36</v>
      </c>
      <c r="H358" s="51">
        <v>0</v>
      </c>
      <c r="I358" s="51">
        <v>33.16</v>
      </c>
      <c r="J358" s="51">
        <v>128</v>
      </c>
      <c r="K358" s="68" t="s">
        <v>130</v>
      </c>
      <c r="L358" s="51"/>
    </row>
    <row r="359" spans="1:12" ht="1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>
      <c r="A360" s="15"/>
      <c r="B360" s="16"/>
      <c r="C360" s="11"/>
      <c r="D360" s="7" t="s">
        <v>33</v>
      </c>
      <c r="E360" s="50" t="s">
        <v>66</v>
      </c>
      <c r="F360" s="51">
        <v>60</v>
      </c>
      <c r="G360" s="51">
        <v>2.82</v>
      </c>
      <c r="H360" s="51">
        <v>0.6</v>
      </c>
      <c r="I360" s="51">
        <v>0.6</v>
      </c>
      <c r="J360" s="51">
        <v>126</v>
      </c>
      <c r="K360" s="52"/>
      <c r="L360" s="51"/>
    </row>
    <row r="361" spans="1:12" ht="1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>
      <c r="A363" s="17"/>
      <c r="B363" s="18"/>
      <c r="C363" s="8"/>
      <c r="D363" s="19" t="s">
        <v>39</v>
      </c>
      <c r="E363" s="9"/>
      <c r="F363" s="21">
        <f>SUM(F354:F362)</f>
        <v>520</v>
      </c>
      <c r="G363" s="21">
        <f aca="true" t="shared" si="256" ref="G363">SUM(G354:G362)</f>
        <v>19.36</v>
      </c>
      <c r="H363" s="21">
        <f aca="true" t="shared" si="257" ref="H363">SUM(H354:H362)</f>
        <v>20.62</v>
      </c>
      <c r="I363" s="21">
        <f aca="true" t="shared" si="258" ref="I363">SUM(I354:I362)</f>
        <v>54.519999999999996</v>
      </c>
      <c r="J363" s="21">
        <f aca="true" t="shared" si="259" ref="J363">SUM(J354:J362)</f>
        <v>705</v>
      </c>
      <c r="K363" s="27"/>
      <c r="L363" s="21">
        <f aca="true" t="shared" si="260" ref="L363">SUM(L360:L368)</f>
        <v>0</v>
      </c>
    </row>
    <row r="364" spans="1:12" ht="15">
      <c r="A364" s="14">
        <f>A342</f>
        <v>2</v>
      </c>
      <c r="B364" s="14">
        <f>B342</f>
        <v>9</v>
      </c>
      <c r="C364" s="10" t="s">
        <v>34</v>
      </c>
      <c r="D364" s="12" t="s">
        <v>35</v>
      </c>
      <c r="E364" s="50" t="s">
        <v>117</v>
      </c>
      <c r="F364" s="51">
        <v>60</v>
      </c>
      <c r="G364" s="51">
        <v>4.5</v>
      </c>
      <c r="H364" s="51">
        <v>14.4</v>
      </c>
      <c r="I364" s="51">
        <v>35.4</v>
      </c>
      <c r="J364" s="51">
        <v>2264</v>
      </c>
      <c r="K364" s="52"/>
      <c r="L364" s="51"/>
    </row>
    <row r="365" spans="1:12" ht="15">
      <c r="A365" s="15"/>
      <c r="B365" s="16"/>
      <c r="C365" s="11"/>
      <c r="D365" s="12" t="s">
        <v>31</v>
      </c>
      <c r="E365" s="50" t="s">
        <v>99</v>
      </c>
      <c r="F365" s="51">
        <v>200</v>
      </c>
      <c r="G365" s="51">
        <v>0.2</v>
      </c>
      <c r="H365" s="51">
        <v>0.04</v>
      </c>
      <c r="I365" s="51">
        <v>25.73</v>
      </c>
      <c r="J365" s="51">
        <v>100</v>
      </c>
      <c r="K365" s="68" t="s">
        <v>107</v>
      </c>
      <c r="L365" s="51"/>
    </row>
    <row r="366" spans="1:12" ht="1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7"/>
      <c r="B368" s="18"/>
      <c r="C368" s="8"/>
      <c r="D368" s="19" t="s">
        <v>39</v>
      </c>
      <c r="E368" s="9"/>
      <c r="F368" s="21">
        <f>SUM(F364:F367)</f>
        <v>260</v>
      </c>
      <c r="G368" s="21">
        <f aca="true" t="shared" si="261" ref="G368">SUM(G364:G367)</f>
        <v>4.7</v>
      </c>
      <c r="H368" s="21">
        <f aca="true" t="shared" si="262" ref="H368">SUM(H364:H367)</f>
        <v>14.44</v>
      </c>
      <c r="I368" s="21">
        <f aca="true" t="shared" si="263" ref="I368">SUM(I364:I367)</f>
        <v>61.129999999999995</v>
      </c>
      <c r="J368" s="21">
        <f aca="true" t="shared" si="264" ref="J368">SUM(J364:J367)</f>
        <v>2364</v>
      </c>
      <c r="K368" s="27"/>
      <c r="L368" s="21">
        <f aca="true" t="shared" si="265" ref="L368">SUM(L361:L367)</f>
        <v>0</v>
      </c>
    </row>
    <row r="369" spans="1:12" ht="15">
      <c r="A369" s="14">
        <f>A342</f>
        <v>2</v>
      </c>
      <c r="B369" s="14">
        <f>B342</f>
        <v>9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aca="true" t="shared" si="266" ref="G375">SUM(G369:G374)</f>
        <v>0</v>
      </c>
      <c r="H375" s="21">
        <f aca="true" t="shared" si="267" ref="H375">SUM(H369:H374)</f>
        <v>0</v>
      </c>
      <c r="I375" s="21">
        <f aca="true" t="shared" si="268" ref="I375">SUM(I369:I374)</f>
        <v>0</v>
      </c>
      <c r="J375" s="21">
        <f aca="true" t="shared" si="269" ref="J375">SUM(J369:J374)</f>
        <v>0</v>
      </c>
      <c r="K375" s="27"/>
      <c r="L375" s="21">
        <f aca="true" t="shared" si="270" ref="L375">SUM(L369:L377)</f>
        <v>0</v>
      </c>
    </row>
    <row r="376" spans="1:12" ht="15">
      <c r="A376" s="14">
        <f>A342</f>
        <v>2</v>
      </c>
      <c r="B376" s="14">
        <f>B342</f>
        <v>9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aca="true" t="shared" si="271" ref="G382">SUM(G376:G381)</f>
        <v>0</v>
      </c>
      <c r="H382" s="21">
        <f aca="true" t="shared" si="272" ref="H382">SUM(H376:H381)</f>
        <v>0</v>
      </c>
      <c r="I382" s="21">
        <f aca="true" t="shared" si="273" ref="I382">SUM(I376:I381)</f>
        <v>0</v>
      </c>
      <c r="J382" s="21">
        <f aca="true" t="shared" si="274" ref="J382">SUM(J376:J381)</f>
        <v>0</v>
      </c>
      <c r="K382" s="27"/>
      <c r="L382" s="21">
        <f aca="true" t="shared" si="275" ref="L382">SUM(L376:L384)</f>
        <v>0</v>
      </c>
    </row>
    <row r="383" spans="1:12" ht="15.75" customHeight="1">
      <c r="A383" s="36">
        <f>A342</f>
        <v>2</v>
      </c>
      <c r="B383" s="36">
        <f>B342</f>
        <v>9</v>
      </c>
      <c r="C383" s="73" t="s">
        <v>4</v>
      </c>
      <c r="D383" s="74"/>
      <c r="E383" s="33"/>
      <c r="F383" s="34"/>
      <c r="G383" s="34">
        <f aca="true" t="shared" si="276" ref="G383">G349+G353+G363+G368+G375+G382</f>
        <v>35.57</v>
      </c>
      <c r="H383" s="34">
        <f aca="true" t="shared" si="277" ref="H383">H349+H353+H363+H368+H375+H382</f>
        <v>43.65</v>
      </c>
      <c r="I383" s="34">
        <f aca="true" t="shared" si="278" ref="I383">I349+I353+I363+I368+I375+I382</f>
        <v>154.37</v>
      </c>
      <c r="J383" s="34">
        <f aca="true" t="shared" si="279" ref="J383">J349+J353+J363+J368+J375+J382</f>
        <v>3557</v>
      </c>
      <c r="K383" s="35"/>
      <c r="L383" s="34">
        <f aca="true" t="shared" si="280" ref="L383">L349+L353+L363+L368+L375+L382</f>
        <v>0</v>
      </c>
    </row>
    <row r="384" spans="1:12" ht="15">
      <c r="A384" s="22">
        <v>2</v>
      </c>
      <c r="B384" s="23">
        <v>10</v>
      </c>
      <c r="C384" s="24" t="s">
        <v>20</v>
      </c>
      <c r="D384" s="5" t="s">
        <v>21</v>
      </c>
      <c r="E384" s="47" t="s">
        <v>168</v>
      </c>
      <c r="F384" s="65" t="s">
        <v>46</v>
      </c>
      <c r="G384" s="48">
        <v>10.5</v>
      </c>
      <c r="H384" s="48">
        <v>8.3</v>
      </c>
      <c r="I384" s="48">
        <v>54.2</v>
      </c>
      <c r="J384" s="48">
        <v>334</v>
      </c>
      <c r="K384" s="69" t="s">
        <v>106</v>
      </c>
      <c r="L384" s="48"/>
    </row>
    <row r="385" spans="1:12" ht="1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>
      <c r="A386" s="25"/>
      <c r="B386" s="16"/>
      <c r="C386" s="11"/>
      <c r="D386" s="7" t="s">
        <v>22</v>
      </c>
      <c r="E386" s="50" t="s">
        <v>169</v>
      </c>
      <c r="F386" s="51">
        <v>200</v>
      </c>
      <c r="G386" s="51">
        <v>1.6</v>
      </c>
      <c r="H386" s="51">
        <v>1.65</v>
      </c>
      <c r="I386" s="51">
        <v>17.36</v>
      </c>
      <c r="J386" s="51">
        <v>86</v>
      </c>
      <c r="K386" s="68" t="s">
        <v>179</v>
      </c>
      <c r="L386" s="51"/>
    </row>
    <row r="387" spans="1:12" ht="15">
      <c r="A387" s="25"/>
      <c r="B387" s="16"/>
      <c r="C387" s="11"/>
      <c r="D387" s="7" t="s">
        <v>23</v>
      </c>
      <c r="E387" s="50" t="s">
        <v>50</v>
      </c>
      <c r="F387" s="51">
        <v>50</v>
      </c>
      <c r="G387" s="51">
        <v>3.95</v>
      </c>
      <c r="H387" s="51">
        <v>0.5</v>
      </c>
      <c r="I387" s="51">
        <v>1</v>
      </c>
      <c r="J387" s="51">
        <v>117</v>
      </c>
      <c r="K387" s="52"/>
      <c r="L387" s="51"/>
    </row>
    <row r="388" spans="1:12" ht="1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>
      <c r="A391" s="26"/>
      <c r="B391" s="18"/>
      <c r="C391" s="8"/>
      <c r="D391" s="19" t="s">
        <v>39</v>
      </c>
      <c r="E391" s="9"/>
      <c r="F391" s="21"/>
      <c r="G391" s="21">
        <f aca="true" t="shared" si="281" ref="G391">SUM(G384:G390)</f>
        <v>16.05</v>
      </c>
      <c r="H391" s="21">
        <f aca="true" t="shared" si="282" ref="H391">SUM(H384:H390)</f>
        <v>10.450000000000001</v>
      </c>
      <c r="I391" s="21">
        <f aca="true" t="shared" si="283" ref="I391">SUM(I384:I390)</f>
        <v>72.56</v>
      </c>
      <c r="J391" s="21">
        <f aca="true" t="shared" si="284" ref="J391">SUM(J384:J390)</f>
        <v>537</v>
      </c>
      <c r="K391" s="27"/>
      <c r="L391" s="21">
        <f aca="true" t="shared" si="285" ref="L391:L433">SUM(L384:L390)</f>
        <v>0</v>
      </c>
    </row>
    <row r="392" spans="1:12" ht="15">
      <c r="A392" s="28">
        <f>A384</f>
        <v>2</v>
      </c>
      <c r="B392" s="14">
        <f>B384</f>
        <v>10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aca="true" t="shared" si="286" ref="G395">SUM(G392:G394)</f>
        <v>0</v>
      </c>
      <c r="H395" s="21">
        <f aca="true" t="shared" si="287" ref="H395">SUM(H392:H394)</f>
        <v>0</v>
      </c>
      <c r="I395" s="21">
        <f aca="true" t="shared" si="288" ref="I395">SUM(I392:I394)</f>
        <v>0</v>
      </c>
      <c r="J395" s="21">
        <f aca="true" t="shared" si="289" ref="J395">SUM(J392:J394)</f>
        <v>0</v>
      </c>
      <c r="K395" s="27"/>
      <c r="L395" s="21">
        <f aca="true" t="shared" si="290" ref="L395">SUM(L392:L400)</f>
        <v>0</v>
      </c>
    </row>
    <row r="396" spans="1:12" ht="15">
      <c r="A396" s="28">
        <f>A384</f>
        <v>2</v>
      </c>
      <c r="B396" s="14">
        <f>B384</f>
        <v>10</v>
      </c>
      <c r="C396" s="10" t="s">
        <v>26</v>
      </c>
      <c r="D396" s="7" t="s">
        <v>27</v>
      </c>
      <c r="E396" s="50" t="s">
        <v>113</v>
      </c>
      <c r="F396" s="51">
        <v>60</v>
      </c>
      <c r="G396" s="51">
        <v>0.93</v>
      </c>
      <c r="H396" s="51">
        <v>3.05</v>
      </c>
      <c r="I396" s="51">
        <v>5.65</v>
      </c>
      <c r="J396" s="51">
        <v>61</v>
      </c>
      <c r="K396" s="68" t="s">
        <v>119</v>
      </c>
      <c r="L396" s="51"/>
    </row>
    <row r="397" spans="1:12" ht="15">
      <c r="A397" s="25"/>
      <c r="B397" s="16"/>
      <c r="C397" s="11"/>
      <c r="D397" s="7" t="s">
        <v>28</v>
      </c>
      <c r="E397" s="50" t="s">
        <v>170</v>
      </c>
      <c r="F397" s="66" t="s">
        <v>180</v>
      </c>
      <c r="G397" s="51">
        <v>5</v>
      </c>
      <c r="H397" s="51">
        <v>2.8</v>
      </c>
      <c r="I397" s="51">
        <v>6.3</v>
      </c>
      <c r="J397" s="51">
        <v>107</v>
      </c>
      <c r="K397" s="68" t="s">
        <v>181</v>
      </c>
      <c r="L397" s="51"/>
    </row>
    <row r="398" spans="1:12" ht="15">
      <c r="A398" s="25"/>
      <c r="B398" s="16"/>
      <c r="C398" s="11"/>
      <c r="D398" s="7" t="s">
        <v>29</v>
      </c>
      <c r="E398" s="50" t="s">
        <v>171</v>
      </c>
      <c r="F398" s="51">
        <v>90</v>
      </c>
      <c r="G398" s="51">
        <v>12.1</v>
      </c>
      <c r="H398" s="51">
        <v>18.4</v>
      </c>
      <c r="I398" s="51">
        <v>2.76</v>
      </c>
      <c r="J398" s="51">
        <v>171</v>
      </c>
      <c r="K398" s="68" t="s">
        <v>110</v>
      </c>
      <c r="L398" s="51"/>
    </row>
    <row r="399" spans="1:12" ht="15">
      <c r="A399" s="25"/>
      <c r="B399" s="16"/>
      <c r="C399" s="11"/>
      <c r="D399" s="7" t="s">
        <v>30</v>
      </c>
      <c r="E399" s="50" t="s">
        <v>75</v>
      </c>
      <c r="F399" s="51">
        <v>150</v>
      </c>
      <c r="G399" s="51">
        <v>8.76</v>
      </c>
      <c r="H399" s="51">
        <v>6.62</v>
      </c>
      <c r="I399" s="51">
        <v>43.08</v>
      </c>
      <c r="J399" s="51">
        <v>271</v>
      </c>
      <c r="K399" s="68" t="s">
        <v>154</v>
      </c>
      <c r="L399" s="51"/>
    </row>
    <row r="400" spans="1:12" ht="15">
      <c r="A400" s="25"/>
      <c r="B400" s="16"/>
      <c r="C400" s="11"/>
      <c r="D400" s="7" t="s">
        <v>31</v>
      </c>
      <c r="E400" s="50" t="s">
        <v>76</v>
      </c>
      <c r="F400" s="51">
        <v>200</v>
      </c>
      <c r="G400" s="51">
        <v>0.14</v>
      </c>
      <c r="H400" s="51">
        <v>0.02</v>
      </c>
      <c r="I400" s="51">
        <v>24.43</v>
      </c>
      <c r="J400" s="51">
        <v>96</v>
      </c>
      <c r="K400" s="68" t="s">
        <v>107</v>
      </c>
      <c r="L400" s="51"/>
    </row>
    <row r="401" spans="1:12" ht="1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>
      <c r="A402" s="25"/>
      <c r="B402" s="16"/>
      <c r="C402" s="11"/>
      <c r="D402" s="7" t="s">
        <v>33</v>
      </c>
      <c r="E402" s="50" t="s">
        <v>66</v>
      </c>
      <c r="F402" s="51">
        <v>60</v>
      </c>
      <c r="G402" s="51">
        <v>2.82</v>
      </c>
      <c r="H402" s="51">
        <v>0.6</v>
      </c>
      <c r="I402" s="51">
        <v>0.6</v>
      </c>
      <c r="J402" s="51">
        <v>126</v>
      </c>
      <c r="K402" s="52"/>
      <c r="L402" s="51"/>
    </row>
    <row r="403" spans="1:12" ht="1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>
      <c r="A405" s="26"/>
      <c r="B405" s="18"/>
      <c r="C405" s="8"/>
      <c r="D405" s="19" t="s">
        <v>39</v>
      </c>
      <c r="E405" s="9"/>
      <c r="F405" s="21"/>
      <c r="G405" s="21">
        <f aca="true" t="shared" si="291" ref="G405">SUM(G396:G404)</f>
        <v>29.75</v>
      </c>
      <c r="H405" s="21">
        <f aca="true" t="shared" si="292" ref="H405">SUM(H396:H404)</f>
        <v>31.490000000000002</v>
      </c>
      <c r="I405" s="21">
        <f aca="true" t="shared" si="293" ref="I405">SUM(I396:I404)</f>
        <v>82.82</v>
      </c>
      <c r="J405" s="21">
        <f aca="true" t="shared" si="294" ref="J405">SUM(J396:J404)</f>
        <v>832</v>
      </c>
      <c r="K405" s="27"/>
      <c r="L405" s="21">
        <f aca="true" t="shared" si="295" ref="L405">SUM(L402:L410)</f>
        <v>0</v>
      </c>
    </row>
    <row r="406" spans="1:12" ht="15">
      <c r="A406" s="28">
        <f>A384</f>
        <v>2</v>
      </c>
      <c r="B406" s="14">
        <f>B384</f>
        <v>10</v>
      </c>
      <c r="C406" s="10" t="s">
        <v>34</v>
      </c>
      <c r="D406" s="12" t="s">
        <v>35</v>
      </c>
      <c r="E406" s="50" t="s">
        <v>67</v>
      </c>
      <c r="F406" s="51">
        <v>50</v>
      </c>
      <c r="G406" s="51">
        <v>3.72</v>
      </c>
      <c r="H406" s="51">
        <v>8.58</v>
      </c>
      <c r="I406" s="51">
        <v>30.45</v>
      </c>
      <c r="J406" s="51">
        <v>196</v>
      </c>
      <c r="K406" s="68" t="s">
        <v>157</v>
      </c>
      <c r="L406" s="51"/>
    </row>
    <row r="407" spans="1:12" ht="15">
      <c r="A407" s="25"/>
      <c r="B407" s="16"/>
      <c r="C407" s="11"/>
      <c r="D407" s="12" t="s">
        <v>31</v>
      </c>
      <c r="E407" s="50" t="s">
        <v>172</v>
      </c>
      <c r="F407" s="51">
        <v>200</v>
      </c>
      <c r="G407" s="51">
        <v>0.1</v>
      </c>
      <c r="H407" s="51">
        <v>0</v>
      </c>
      <c r="I407" s="51">
        <v>24.9</v>
      </c>
      <c r="J407" s="51">
        <v>97</v>
      </c>
      <c r="K407" s="68" t="s">
        <v>62</v>
      </c>
      <c r="L407" s="51"/>
    </row>
    <row r="408" spans="1:12" ht="15">
      <c r="A408" s="25"/>
      <c r="B408" s="16"/>
      <c r="C408" s="11"/>
      <c r="D408" s="6"/>
      <c r="E408" s="50" t="s">
        <v>133</v>
      </c>
      <c r="F408" s="51">
        <v>100</v>
      </c>
      <c r="G408" s="51">
        <v>0.9</v>
      </c>
      <c r="H408" s="51">
        <v>0.2</v>
      </c>
      <c r="I408" s="51">
        <v>8.1</v>
      </c>
      <c r="J408" s="51">
        <v>40</v>
      </c>
      <c r="K408" s="52"/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6"/>
      <c r="B410" s="18"/>
      <c r="C410" s="8"/>
      <c r="D410" s="19" t="s">
        <v>39</v>
      </c>
      <c r="E410" s="9"/>
      <c r="F410" s="21"/>
      <c r="G410" s="21">
        <f aca="true" t="shared" si="296" ref="G410">SUM(G406:G409)</f>
        <v>4.720000000000001</v>
      </c>
      <c r="H410" s="21">
        <f aca="true" t="shared" si="297" ref="H410">SUM(H406:H409)</f>
        <v>8.78</v>
      </c>
      <c r="I410" s="21">
        <f aca="true" t="shared" si="298" ref="I410">SUM(I406:I409)</f>
        <v>63.449999999999996</v>
      </c>
      <c r="J410" s="21">
        <f aca="true" t="shared" si="299" ref="J410">SUM(J406:J409)</f>
        <v>333</v>
      </c>
      <c r="K410" s="27"/>
      <c r="L410" s="21">
        <f aca="true" t="shared" si="300" ref="L410">SUM(L403:L409)</f>
        <v>0</v>
      </c>
    </row>
    <row r="411" spans="1:12" ht="15">
      <c r="A411" s="28">
        <f>A384</f>
        <v>2</v>
      </c>
      <c r="B411" s="14">
        <f>B384</f>
        <v>10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aca="true" t="shared" si="301" ref="G417">SUM(G411:G416)</f>
        <v>0</v>
      </c>
      <c r="H417" s="21">
        <f aca="true" t="shared" si="302" ref="H417">SUM(H411:H416)</f>
        <v>0</v>
      </c>
      <c r="I417" s="21">
        <f aca="true" t="shared" si="303" ref="I417">SUM(I411:I416)</f>
        <v>0</v>
      </c>
      <c r="J417" s="21">
        <f aca="true" t="shared" si="304" ref="J417">SUM(J411:J416)</f>
        <v>0</v>
      </c>
      <c r="K417" s="27"/>
      <c r="L417" s="21">
        <f aca="true" t="shared" si="305" ref="L417">SUM(L411:L419)</f>
        <v>0</v>
      </c>
    </row>
    <row r="418" spans="1:12" ht="15">
      <c r="A418" s="28">
        <f>A384</f>
        <v>2</v>
      </c>
      <c r="B418" s="14">
        <f>B384</f>
        <v>10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aca="true" t="shared" si="306" ref="G424">SUM(G418:G423)</f>
        <v>0</v>
      </c>
      <c r="H424" s="21">
        <f aca="true" t="shared" si="307" ref="H424">SUM(H418:H423)</f>
        <v>0</v>
      </c>
      <c r="I424" s="21">
        <f aca="true" t="shared" si="308" ref="I424">SUM(I418:I423)</f>
        <v>0</v>
      </c>
      <c r="J424" s="21">
        <f aca="true" t="shared" si="309" ref="J424">SUM(J418:J423)</f>
        <v>0</v>
      </c>
      <c r="K424" s="27"/>
      <c r="L424" s="21">
        <f aca="true" t="shared" si="310" ref="L424">SUM(L418:L426)</f>
        <v>0</v>
      </c>
    </row>
    <row r="425" spans="1:12" ht="15.75" customHeight="1">
      <c r="A425" s="31">
        <f>A384</f>
        <v>2</v>
      </c>
      <c r="B425" s="32">
        <f>B384</f>
        <v>10</v>
      </c>
      <c r="C425" s="73" t="s">
        <v>4</v>
      </c>
      <c r="D425" s="74"/>
      <c r="E425" s="33"/>
      <c r="F425" s="34"/>
      <c r="G425" s="34">
        <f aca="true" t="shared" si="311" ref="G425">G391+G395+G405+G410+G417+G424</f>
        <v>50.519999999999996</v>
      </c>
      <c r="H425" s="34">
        <f aca="true" t="shared" si="312" ref="H425">H391+H395+H405+H410+H417+H424</f>
        <v>50.720000000000006</v>
      </c>
      <c r="I425" s="34">
        <f aca="true" t="shared" si="313" ref="I425">I391+I395+I405+I410+I417+I424</f>
        <v>218.82999999999998</v>
      </c>
      <c r="J425" s="34">
        <f aca="true" t="shared" si="314" ref="J425">J391+J395+J405+J410+J417+J424</f>
        <v>1702</v>
      </c>
      <c r="K425" s="35"/>
      <c r="L425" s="34">
        <f aca="true" t="shared" si="315" ref="L425">L391+L395+L405+L410+L417+L424</f>
        <v>0</v>
      </c>
    </row>
    <row r="426" spans="1:12" ht="15">
      <c r="A426" s="22">
        <v>2</v>
      </c>
      <c r="B426" s="23">
        <v>11</v>
      </c>
      <c r="C426" s="24" t="s">
        <v>20</v>
      </c>
      <c r="D426" s="5" t="s">
        <v>21</v>
      </c>
      <c r="E426" s="47" t="s">
        <v>91</v>
      </c>
      <c r="F426" s="48">
        <v>250</v>
      </c>
      <c r="G426" s="48">
        <v>19.6</v>
      </c>
      <c r="H426" s="48">
        <v>14</v>
      </c>
      <c r="I426" s="48">
        <v>48</v>
      </c>
      <c r="J426" s="48">
        <v>381</v>
      </c>
      <c r="K426" s="69" t="s">
        <v>147</v>
      </c>
      <c r="L426" s="48"/>
    </row>
    <row r="427" spans="1:12" ht="1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>
      <c r="A428" s="25"/>
      <c r="B428" s="16"/>
      <c r="C428" s="11"/>
      <c r="D428" s="7" t="s">
        <v>22</v>
      </c>
      <c r="E428" s="50" t="s">
        <v>81</v>
      </c>
      <c r="F428" s="51">
        <v>200</v>
      </c>
      <c r="G428" s="51">
        <v>0.2</v>
      </c>
      <c r="H428" s="51">
        <v>0.05</v>
      </c>
      <c r="I428" s="51">
        <v>15.01</v>
      </c>
      <c r="J428" s="51">
        <v>57</v>
      </c>
      <c r="K428" s="68" t="s">
        <v>136</v>
      </c>
      <c r="L428" s="51"/>
    </row>
    <row r="429" spans="1:12" ht="15">
      <c r="A429" s="25"/>
      <c r="B429" s="16"/>
      <c r="C429" s="11"/>
      <c r="D429" s="7" t="s">
        <v>23</v>
      </c>
      <c r="E429" s="50" t="s">
        <v>50</v>
      </c>
      <c r="F429" s="51">
        <v>50</v>
      </c>
      <c r="G429" s="51">
        <v>3.95</v>
      </c>
      <c r="H429" s="51">
        <v>0.5</v>
      </c>
      <c r="I429" s="51">
        <v>1</v>
      </c>
      <c r="J429" s="51">
        <v>117</v>
      </c>
      <c r="K429" s="52"/>
      <c r="L429" s="51"/>
    </row>
    <row r="430" spans="1:12" ht="1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68"/>
      <c r="L430" s="51"/>
    </row>
    <row r="431" spans="1:12" ht="1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>
      <c r="A433" s="26"/>
      <c r="B433" s="18"/>
      <c r="C433" s="8"/>
      <c r="D433" s="19" t="s">
        <v>39</v>
      </c>
      <c r="E433" s="9"/>
      <c r="F433" s="21"/>
      <c r="G433" s="21">
        <f aca="true" t="shared" si="316" ref="G433">SUM(G426:G432)</f>
        <v>23.75</v>
      </c>
      <c r="H433" s="21">
        <f aca="true" t="shared" si="317" ref="H433">SUM(H426:H432)</f>
        <v>14.55</v>
      </c>
      <c r="I433" s="21">
        <f aca="true" t="shared" si="318" ref="I433">SUM(I426:I432)</f>
        <v>64.00999999999999</v>
      </c>
      <c r="J433" s="21">
        <f aca="true" t="shared" si="319" ref="J433">SUM(J426:J432)</f>
        <v>555</v>
      </c>
      <c r="K433" s="27"/>
      <c r="L433" s="21">
        <f t="shared" si="285"/>
        <v>0</v>
      </c>
    </row>
    <row r="434" spans="1:12" ht="15">
      <c r="A434" s="28">
        <f>A426</f>
        <v>2</v>
      </c>
      <c r="B434" s="14">
        <f>B426</f>
        <v>11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aca="true" t="shared" si="320" ref="G437">SUM(G434:G436)</f>
        <v>0</v>
      </c>
      <c r="H437" s="21">
        <f aca="true" t="shared" si="321" ref="H437">SUM(H434:H436)</f>
        <v>0</v>
      </c>
      <c r="I437" s="21">
        <f aca="true" t="shared" si="322" ref="I437">SUM(I434:I436)</f>
        <v>0</v>
      </c>
      <c r="J437" s="21">
        <f aca="true" t="shared" si="323" ref="J437">SUM(J434:J436)</f>
        <v>0</v>
      </c>
      <c r="K437" s="27"/>
      <c r="L437" s="21">
        <f aca="true" t="shared" si="324" ref="L437">SUM(L434:L442)</f>
        <v>0</v>
      </c>
    </row>
    <row r="438" spans="1:12" ht="15">
      <c r="A438" s="28">
        <f>A426</f>
        <v>2</v>
      </c>
      <c r="B438" s="14">
        <f>B426</f>
        <v>11</v>
      </c>
      <c r="C438" s="10" t="s">
        <v>26</v>
      </c>
      <c r="D438" s="7" t="s">
        <v>27</v>
      </c>
      <c r="E438" s="50" t="s">
        <v>173</v>
      </c>
      <c r="F438" s="51">
        <v>60</v>
      </c>
      <c r="G438" s="51">
        <v>0.76</v>
      </c>
      <c r="H438" s="51">
        <v>4.04</v>
      </c>
      <c r="I438" s="51">
        <v>4.59</v>
      </c>
      <c r="J438" s="51">
        <v>103</v>
      </c>
      <c r="K438" s="68" t="s">
        <v>182</v>
      </c>
      <c r="L438" s="51"/>
    </row>
    <row r="439" spans="1:12" ht="15">
      <c r="A439" s="25"/>
      <c r="B439" s="16"/>
      <c r="C439" s="11"/>
      <c r="D439" s="7" t="s">
        <v>28</v>
      </c>
      <c r="E439" s="50" t="s">
        <v>174</v>
      </c>
      <c r="F439" s="66" t="s">
        <v>57</v>
      </c>
      <c r="G439" s="51">
        <v>3.53</v>
      </c>
      <c r="H439" s="51">
        <v>4.72</v>
      </c>
      <c r="I439" s="51">
        <v>13.7</v>
      </c>
      <c r="J439" s="51">
        <v>122</v>
      </c>
      <c r="K439" s="68" t="s">
        <v>120</v>
      </c>
      <c r="L439" s="51"/>
    </row>
    <row r="440" spans="1:12" ht="15">
      <c r="A440" s="25"/>
      <c r="B440" s="16"/>
      <c r="C440" s="11"/>
      <c r="D440" s="7" t="s">
        <v>29</v>
      </c>
      <c r="E440" s="50" t="s">
        <v>175</v>
      </c>
      <c r="F440" s="51">
        <v>180</v>
      </c>
      <c r="G440" s="51">
        <v>18.7</v>
      </c>
      <c r="H440" s="51">
        <v>18.4</v>
      </c>
      <c r="I440" s="51">
        <v>43.2</v>
      </c>
      <c r="J440" s="51">
        <v>429</v>
      </c>
      <c r="K440" s="68" t="s">
        <v>184</v>
      </c>
      <c r="L440" s="51"/>
    </row>
    <row r="441" spans="1:12" ht="1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>
      <c r="A442" s="25"/>
      <c r="B442" s="16"/>
      <c r="C442" s="11"/>
      <c r="D442" s="7" t="s">
        <v>31</v>
      </c>
      <c r="E442" s="50" t="s">
        <v>176</v>
      </c>
      <c r="F442" s="51">
        <v>200</v>
      </c>
      <c r="G442" s="51">
        <v>0.16</v>
      </c>
      <c r="H442" s="51">
        <v>0.16</v>
      </c>
      <c r="I442" s="51">
        <v>17.87</v>
      </c>
      <c r="J442" s="51">
        <v>109</v>
      </c>
      <c r="K442" s="68" t="s">
        <v>108</v>
      </c>
      <c r="L442" s="51"/>
    </row>
    <row r="443" spans="1:12" ht="1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>
      <c r="A444" s="25"/>
      <c r="B444" s="16"/>
      <c r="C444" s="11"/>
      <c r="D444" s="7" t="s">
        <v>33</v>
      </c>
      <c r="E444" s="50" t="s">
        <v>66</v>
      </c>
      <c r="F444" s="51">
        <v>60</v>
      </c>
      <c r="G444" s="51">
        <v>2.82</v>
      </c>
      <c r="H444" s="51">
        <v>0.6</v>
      </c>
      <c r="I444" s="66" t="s">
        <v>183</v>
      </c>
      <c r="J444" s="51">
        <v>126</v>
      </c>
      <c r="K444" s="52"/>
      <c r="L444" s="51"/>
    </row>
    <row r="445" spans="1:12" ht="1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6"/>
      <c r="B447" s="18"/>
      <c r="C447" s="8"/>
      <c r="D447" s="19" t="s">
        <v>39</v>
      </c>
      <c r="E447" s="9"/>
      <c r="F447" s="21"/>
      <c r="G447" s="21">
        <f aca="true" t="shared" si="325" ref="G447">SUM(G438:G446)</f>
        <v>25.97</v>
      </c>
      <c r="H447" s="21">
        <f aca="true" t="shared" si="326" ref="H447">SUM(H438:H446)</f>
        <v>27.919999999999998</v>
      </c>
      <c r="I447" s="21">
        <v>79.96</v>
      </c>
      <c r="J447" s="21">
        <f aca="true" t="shared" si="327" ref="J447">SUM(J438:J446)</f>
        <v>889</v>
      </c>
      <c r="K447" s="27"/>
      <c r="L447" s="21">
        <f aca="true" t="shared" si="328" ref="L447">SUM(L444:L452)</f>
        <v>0</v>
      </c>
    </row>
    <row r="448" spans="1:12" ht="15">
      <c r="A448" s="28">
        <f>A426</f>
        <v>2</v>
      </c>
      <c r="B448" s="14">
        <f>B426</f>
        <v>11</v>
      </c>
      <c r="C448" s="10" t="s">
        <v>34</v>
      </c>
      <c r="D448" s="12" t="s">
        <v>35</v>
      </c>
      <c r="E448" s="50" t="s">
        <v>131</v>
      </c>
      <c r="F448" s="51">
        <v>60</v>
      </c>
      <c r="G448" s="58">
        <v>3.1</v>
      </c>
      <c r="H448" s="51">
        <v>3</v>
      </c>
      <c r="I448" s="51">
        <v>27.2</v>
      </c>
      <c r="J448" s="51">
        <v>148</v>
      </c>
      <c r="K448" s="68" t="s">
        <v>185</v>
      </c>
      <c r="L448" s="51"/>
    </row>
    <row r="449" spans="1:12" ht="15">
      <c r="A449" s="25"/>
      <c r="B449" s="16"/>
      <c r="C449" s="11"/>
      <c r="D449" s="12" t="s">
        <v>31</v>
      </c>
      <c r="E449" s="50" t="s">
        <v>68</v>
      </c>
      <c r="F449" s="51">
        <v>200</v>
      </c>
      <c r="G449" s="51">
        <v>1.4</v>
      </c>
      <c r="H449" s="51">
        <v>0.2</v>
      </c>
      <c r="I449" s="51">
        <v>26.4</v>
      </c>
      <c r="J449" s="51">
        <v>120</v>
      </c>
      <c r="K449" s="52"/>
      <c r="L449" s="51"/>
    </row>
    <row r="450" spans="1:12" ht="1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39</v>
      </c>
      <c r="E452" s="9"/>
      <c r="F452" s="21"/>
      <c r="G452" s="21">
        <f aca="true" t="shared" si="329" ref="G452">SUM(G448:G451)</f>
        <v>4.5</v>
      </c>
      <c r="H452" s="21">
        <f aca="true" t="shared" si="330" ref="H452">SUM(H448:H451)</f>
        <v>3.2</v>
      </c>
      <c r="I452" s="21">
        <f aca="true" t="shared" si="331" ref="I452">SUM(I448:I451)</f>
        <v>53.599999999999994</v>
      </c>
      <c r="J452" s="21">
        <f aca="true" t="shared" si="332" ref="J452">SUM(J448:J451)</f>
        <v>268</v>
      </c>
      <c r="K452" s="27"/>
      <c r="L452" s="21">
        <f aca="true" t="shared" si="333" ref="L452">SUM(L445:L451)</f>
        <v>0</v>
      </c>
    </row>
    <row r="453" spans="1:12" ht="15">
      <c r="A453" s="28">
        <f>A426</f>
        <v>2</v>
      </c>
      <c r="B453" s="14">
        <f>B426</f>
        <v>11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aca="true" t="shared" si="334" ref="G459">SUM(G453:G458)</f>
        <v>0</v>
      </c>
      <c r="H459" s="21">
        <f aca="true" t="shared" si="335" ref="H459">SUM(H453:H458)</f>
        <v>0</v>
      </c>
      <c r="I459" s="21">
        <f aca="true" t="shared" si="336" ref="I459">SUM(I453:I458)</f>
        <v>0</v>
      </c>
      <c r="J459" s="21">
        <f aca="true" t="shared" si="337" ref="J459">SUM(J453:J458)</f>
        <v>0</v>
      </c>
      <c r="K459" s="27"/>
      <c r="L459" s="21">
        <f aca="true" t="shared" si="338" ref="L459">SUM(L453:L461)</f>
        <v>0</v>
      </c>
    </row>
    <row r="460" spans="1:12" ht="15">
      <c r="A460" s="28">
        <f>A426</f>
        <v>2</v>
      </c>
      <c r="B460" s="14">
        <f>B426</f>
        <v>11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aca="true" t="shared" si="339" ref="G466">SUM(G460:G465)</f>
        <v>0</v>
      </c>
      <c r="H466" s="21">
        <f aca="true" t="shared" si="340" ref="H466">SUM(H460:H465)</f>
        <v>0</v>
      </c>
      <c r="I466" s="21">
        <f aca="true" t="shared" si="341" ref="I466">SUM(I460:I465)</f>
        <v>0</v>
      </c>
      <c r="J466" s="21">
        <f aca="true" t="shared" si="342" ref="J466">SUM(J460:J465)</f>
        <v>0</v>
      </c>
      <c r="K466" s="27"/>
      <c r="L466" s="21">
        <f aca="true" t="shared" si="343" ref="L466">SUM(L460:L468)</f>
        <v>0</v>
      </c>
    </row>
    <row r="467" spans="1:12" ht="15.75" customHeight="1">
      <c r="A467" s="31">
        <f>A426</f>
        <v>2</v>
      </c>
      <c r="B467" s="32">
        <f>B426</f>
        <v>11</v>
      </c>
      <c r="C467" s="73" t="s">
        <v>4</v>
      </c>
      <c r="D467" s="74"/>
      <c r="E467" s="33"/>
      <c r="F467" s="34"/>
      <c r="G467" s="34">
        <f aca="true" t="shared" si="344" ref="G467">G433+G437+G447+G452+G459+G466</f>
        <v>54.22</v>
      </c>
      <c r="H467" s="34">
        <f aca="true" t="shared" si="345" ref="H467">H433+H437+H447+H452+H459+H466</f>
        <v>45.67</v>
      </c>
      <c r="I467" s="34">
        <f aca="true" t="shared" si="346" ref="I467">I433+I437+I447+I452+I459+I466</f>
        <v>197.56999999999996</v>
      </c>
      <c r="J467" s="34">
        <f aca="true" t="shared" si="347" ref="J467">J433+J437+J447+J452+J459+J466</f>
        <v>1712</v>
      </c>
      <c r="K467" s="35"/>
      <c r="L467" s="34">
        <f aca="true" t="shared" si="348" ref="L467">L433+L437+L447+L452+L459+L466</f>
        <v>0</v>
      </c>
    </row>
    <row r="468" spans="1:12" ht="15">
      <c r="A468" s="22">
        <v>2</v>
      </c>
      <c r="B468" s="23">
        <v>12</v>
      </c>
      <c r="C468" s="24" t="s">
        <v>20</v>
      </c>
      <c r="D468" s="5" t="s">
        <v>21</v>
      </c>
      <c r="E468" s="47" t="s">
        <v>122</v>
      </c>
      <c r="F468" s="65" t="s">
        <v>46</v>
      </c>
      <c r="G468" s="48">
        <v>11.02</v>
      </c>
      <c r="H468" s="48">
        <v>14.3</v>
      </c>
      <c r="I468" s="48">
        <v>39.1</v>
      </c>
      <c r="J468" s="48">
        <v>342</v>
      </c>
      <c r="K468" s="69" t="s">
        <v>106</v>
      </c>
      <c r="L468" s="48"/>
    </row>
    <row r="469" spans="1:12" ht="1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>
      <c r="A470" s="25"/>
      <c r="B470" s="16"/>
      <c r="C470" s="11"/>
      <c r="D470" s="7" t="s">
        <v>22</v>
      </c>
      <c r="E470" s="50" t="s">
        <v>92</v>
      </c>
      <c r="F470" s="51">
        <v>200</v>
      </c>
      <c r="G470" s="51">
        <v>0.34</v>
      </c>
      <c r="H470" s="51">
        <v>0.02</v>
      </c>
      <c r="I470" s="51">
        <v>22.53</v>
      </c>
      <c r="J470" s="51">
        <v>95</v>
      </c>
      <c r="K470" s="68" t="s">
        <v>146</v>
      </c>
      <c r="L470" s="51"/>
    </row>
    <row r="471" spans="1:12" ht="15">
      <c r="A471" s="25"/>
      <c r="B471" s="16"/>
      <c r="C471" s="11"/>
      <c r="D471" s="7" t="s">
        <v>23</v>
      </c>
      <c r="E471" s="50" t="s">
        <v>50</v>
      </c>
      <c r="F471" s="51">
        <v>50</v>
      </c>
      <c r="G471" s="51">
        <v>3.95</v>
      </c>
      <c r="H471" s="51">
        <v>0.5</v>
      </c>
      <c r="I471" s="51">
        <v>1</v>
      </c>
      <c r="J471" s="51">
        <v>117</v>
      </c>
      <c r="K471" s="52"/>
      <c r="L471" s="51"/>
    </row>
    <row r="472" spans="1:12" ht="1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>
      <c r="A475" s="26"/>
      <c r="B475" s="18"/>
      <c r="C475" s="8"/>
      <c r="D475" s="19" t="s">
        <v>39</v>
      </c>
      <c r="E475" s="9"/>
      <c r="F475" s="21">
        <f>SUM(F468:F474)</f>
        <v>250</v>
      </c>
      <c r="G475" s="21">
        <f aca="true" t="shared" si="349" ref="G475">SUM(G468:G474)</f>
        <v>15.309999999999999</v>
      </c>
      <c r="H475" s="21">
        <f aca="true" t="shared" si="350" ref="H475">SUM(H468:H474)</f>
        <v>14.82</v>
      </c>
      <c r="I475" s="21">
        <f aca="true" t="shared" si="351" ref="I475">SUM(I468:I474)</f>
        <v>62.63</v>
      </c>
      <c r="J475" s="21">
        <f aca="true" t="shared" si="352" ref="J475">SUM(J468:J474)</f>
        <v>554</v>
      </c>
      <c r="K475" s="27"/>
      <c r="L475" s="21">
        <f aca="true" t="shared" si="353" ref="L475:L517">SUM(L468:L474)</f>
        <v>0</v>
      </c>
    </row>
    <row r="476" spans="1:12" ht="15">
      <c r="A476" s="28">
        <f>A468</f>
        <v>2</v>
      </c>
      <c r="B476" s="14">
        <f>B468</f>
        <v>12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aca="true" t="shared" si="354" ref="G479">SUM(G476:G478)</f>
        <v>0</v>
      </c>
      <c r="H479" s="21">
        <f aca="true" t="shared" si="355" ref="H479">SUM(H476:H478)</f>
        <v>0</v>
      </c>
      <c r="I479" s="21">
        <f aca="true" t="shared" si="356" ref="I479">SUM(I476:I478)</f>
        <v>0</v>
      </c>
      <c r="J479" s="21">
        <f aca="true" t="shared" si="357" ref="J479">SUM(J476:J478)</f>
        <v>0</v>
      </c>
      <c r="K479" s="27"/>
      <c r="L479" s="21">
        <f aca="true" t="shared" si="358" ref="L479">SUM(L476:L484)</f>
        <v>0</v>
      </c>
    </row>
    <row r="480" spans="1:12" ht="15">
      <c r="A480" s="28">
        <f>A468</f>
        <v>2</v>
      </c>
      <c r="B480" s="14">
        <f>B468</f>
        <v>12</v>
      </c>
      <c r="C480" s="10" t="s">
        <v>26</v>
      </c>
      <c r="D480" s="7" t="s">
        <v>27</v>
      </c>
      <c r="E480" s="50" t="s">
        <v>83</v>
      </c>
      <c r="F480" s="51">
        <v>60</v>
      </c>
      <c r="G480" s="51">
        <v>0.7</v>
      </c>
      <c r="H480" s="51">
        <v>0.12</v>
      </c>
      <c r="I480" s="51">
        <v>3.3</v>
      </c>
      <c r="J480" s="51">
        <v>21</v>
      </c>
      <c r="K480" s="68" t="s">
        <v>153</v>
      </c>
      <c r="L480" s="51"/>
    </row>
    <row r="481" spans="1:12" ht="15">
      <c r="A481" s="25"/>
      <c r="B481" s="16"/>
      <c r="C481" s="11"/>
      <c r="D481" s="7" t="s">
        <v>28</v>
      </c>
      <c r="E481" s="50" t="s">
        <v>125</v>
      </c>
      <c r="F481" s="51" t="s">
        <v>57</v>
      </c>
      <c r="G481" s="51">
        <v>2.35</v>
      </c>
      <c r="H481" s="51">
        <v>3.74</v>
      </c>
      <c r="I481" s="51">
        <v>9.3</v>
      </c>
      <c r="J481" s="51">
        <v>111</v>
      </c>
      <c r="K481" s="68" t="s">
        <v>128</v>
      </c>
      <c r="L481" s="51"/>
    </row>
    <row r="482" spans="1:12" ht="15">
      <c r="A482" s="25"/>
      <c r="B482" s="16"/>
      <c r="C482" s="11"/>
      <c r="D482" s="7" t="s">
        <v>29</v>
      </c>
      <c r="E482" s="50" t="s">
        <v>160</v>
      </c>
      <c r="F482" s="51">
        <v>90</v>
      </c>
      <c r="G482" s="51">
        <v>15.38</v>
      </c>
      <c r="H482" s="51">
        <v>17.2</v>
      </c>
      <c r="I482" s="51">
        <v>9.1</v>
      </c>
      <c r="J482" s="51">
        <v>207</v>
      </c>
      <c r="K482" s="68" t="s">
        <v>186</v>
      </c>
      <c r="L482" s="51"/>
    </row>
    <row r="483" spans="1:12" ht="15">
      <c r="A483" s="25"/>
      <c r="B483" s="16"/>
      <c r="C483" s="11"/>
      <c r="D483" s="7" t="s">
        <v>30</v>
      </c>
      <c r="E483" s="50" t="s">
        <v>177</v>
      </c>
      <c r="F483" s="51">
        <v>150</v>
      </c>
      <c r="G483" s="51">
        <v>5.32</v>
      </c>
      <c r="H483" s="51">
        <v>4.89</v>
      </c>
      <c r="I483" s="51">
        <v>23</v>
      </c>
      <c r="J483" s="51">
        <v>211</v>
      </c>
      <c r="K483" s="68" t="s">
        <v>106</v>
      </c>
      <c r="L483" s="51"/>
    </row>
    <row r="484" spans="1:12" ht="15">
      <c r="A484" s="25"/>
      <c r="B484" s="16"/>
      <c r="C484" s="11"/>
      <c r="D484" s="7" t="s">
        <v>31</v>
      </c>
      <c r="E484" s="50" t="s">
        <v>116</v>
      </c>
      <c r="F484" s="51">
        <v>200</v>
      </c>
      <c r="G484" s="51">
        <v>0.1</v>
      </c>
      <c r="H484" s="51">
        <v>0</v>
      </c>
      <c r="I484" s="51">
        <v>26.4</v>
      </c>
      <c r="J484" s="51">
        <v>102</v>
      </c>
      <c r="K484" s="68" t="s">
        <v>62</v>
      </c>
      <c r="L484" s="51"/>
    </row>
    <row r="485" spans="1:12" ht="1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>
      <c r="A486" s="25"/>
      <c r="B486" s="16"/>
      <c r="C486" s="11"/>
      <c r="D486" s="7" t="s">
        <v>33</v>
      </c>
      <c r="E486" s="50" t="s">
        <v>66</v>
      </c>
      <c r="F486" s="51">
        <v>60</v>
      </c>
      <c r="G486" s="51">
        <v>2.82</v>
      </c>
      <c r="H486" s="51">
        <v>0.6</v>
      </c>
      <c r="I486" s="51">
        <v>0.6</v>
      </c>
      <c r="J486" s="51">
        <v>126</v>
      </c>
      <c r="K486" s="52"/>
      <c r="L486" s="51"/>
    </row>
    <row r="487" spans="1:12" ht="1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>
      <c r="A489" s="26"/>
      <c r="B489" s="18"/>
      <c r="C489" s="8"/>
      <c r="D489" s="19" t="s">
        <v>39</v>
      </c>
      <c r="E489" s="9"/>
      <c r="F489" s="21">
        <f>SUM(F480:F488)</f>
        <v>560</v>
      </c>
      <c r="G489" s="21">
        <f aca="true" t="shared" si="359" ref="G489">SUM(G480:G488)</f>
        <v>26.67</v>
      </c>
      <c r="H489" s="21">
        <f aca="true" t="shared" si="360" ref="H489">SUM(H480:H488)</f>
        <v>26.55</v>
      </c>
      <c r="I489" s="21">
        <f aca="true" t="shared" si="361" ref="I489">SUM(I480:I488)</f>
        <v>71.69999999999999</v>
      </c>
      <c r="J489" s="21">
        <f aca="true" t="shared" si="362" ref="J489">SUM(J480:J488)</f>
        <v>778</v>
      </c>
      <c r="K489" s="27"/>
      <c r="L489" s="21">
        <f aca="true" t="shared" si="363" ref="L489">SUM(L486:L494)</f>
        <v>0</v>
      </c>
    </row>
    <row r="490" spans="1:12" ht="15">
      <c r="A490" s="28">
        <f>A468</f>
        <v>2</v>
      </c>
      <c r="B490" s="14">
        <f>B468</f>
        <v>12</v>
      </c>
      <c r="C490" s="10" t="s">
        <v>34</v>
      </c>
      <c r="D490" s="12" t="s">
        <v>35</v>
      </c>
      <c r="E490" s="50" t="s">
        <v>88</v>
      </c>
      <c r="F490" s="51">
        <v>75</v>
      </c>
      <c r="G490" s="51">
        <v>8.46</v>
      </c>
      <c r="H490" s="51">
        <v>7.34</v>
      </c>
      <c r="I490" s="51">
        <v>31.9</v>
      </c>
      <c r="J490" s="51">
        <v>229</v>
      </c>
      <c r="K490" s="68" t="s">
        <v>187</v>
      </c>
      <c r="L490" s="51"/>
    </row>
    <row r="491" spans="1:12" ht="15">
      <c r="A491" s="25"/>
      <c r="B491" s="16"/>
      <c r="C491" s="11"/>
      <c r="D491" s="12" t="s">
        <v>31</v>
      </c>
      <c r="E491" s="50" t="s">
        <v>89</v>
      </c>
      <c r="F491" s="51">
        <v>200</v>
      </c>
      <c r="G491" s="51">
        <v>0</v>
      </c>
      <c r="H491" s="51">
        <v>0</v>
      </c>
      <c r="I491" s="51">
        <v>30.06</v>
      </c>
      <c r="J491" s="51">
        <v>118</v>
      </c>
      <c r="K491" s="68" t="s">
        <v>148</v>
      </c>
      <c r="L491" s="51"/>
    </row>
    <row r="492" spans="1:12" ht="15">
      <c r="A492" s="25"/>
      <c r="B492" s="16"/>
      <c r="C492" s="11"/>
      <c r="D492" s="6"/>
      <c r="E492" s="50" t="s">
        <v>178</v>
      </c>
      <c r="F492" s="51">
        <v>100</v>
      </c>
      <c r="G492" s="51">
        <v>1.5</v>
      </c>
      <c r="H492" s="51">
        <v>0.1</v>
      </c>
      <c r="I492" s="51">
        <v>21</v>
      </c>
      <c r="J492" s="51">
        <v>49</v>
      </c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39</v>
      </c>
      <c r="E494" s="9"/>
      <c r="F494" s="21">
        <f>SUM(F490:F493)</f>
        <v>375</v>
      </c>
      <c r="G494" s="21">
        <f aca="true" t="shared" si="364" ref="G494">SUM(G490:G493)</f>
        <v>9.96</v>
      </c>
      <c r="H494" s="21">
        <f aca="true" t="shared" si="365" ref="H494">SUM(H490:H493)</f>
        <v>7.4399999999999995</v>
      </c>
      <c r="I494" s="21">
        <f aca="true" t="shared" si="366" ref="I494">SUM(I490:I493)</f>
        <v>82.96</v>
      </c>
      <c r="J494" s="21">
        <f aca="true" t="shared" si="367" ref="J494">SUM(J490:J493)</f>
        <v>396</v>
      </c>
      <c r="K494" s="27"/>
      <c r="L494" s="21">
        <f aca="true" t="shared" si="368" ref="L494">SUM(L487:L493)</f>
        <v>0</v>
      </c>
    </row>
    <row r="495" spans="1:12" ht="15">
      <c r="A495" s="28">
        <f>A468</f>
        <v>2</v>
      </c>
      <c r="B495" s="14">
        <f>B468</f>
        <v>12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aca="true" t="shared" si="369" ref="G501">SUM(G495:G500)</f>
        <v>0</v>
      </c>
      <c r="H501" s="21">
        <f aca="true" t="shared" si="370" ref="H501">SUM(H495:H500)</f>
        <v>0</v>
      </c>
      <c r="I501" s="21">
        <f aca="true" t="shared" si="371" ref="I501">SUM(I495:I500)</f>
        <v>0</v>
      </c>
      <c r="J501" s="21">
        <f aca="true" t="shared" si="372" ref="J501">SUM(J495:J500)</f>
        <v>0</v>
      </c>
      <c r="K501" s="27"/>
      <c r="L501" s="21">
        <f aca="true" t="shared" si="373" ref="L501">SUM(L495:L503)</f>
        <v>0</v>
      </c>
    </row>
    <row r="502" spans="1:12" ht="15">
      <c r="A502" s="28">
        <f>A468</f>
        <v>2</v>
      </c>
      <c r="B502" s="14">
        <f>B468</f>
        <v>12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aca="true" t="shared" si="374" ref="G508">SUM(G502:G507)</f>
        <v>0</v>
      </c>
      <c r="H508" s="21">
        <f aca="true" t="shared" si="375" ref="H508">SUM(H502:H507)</f>
        <v>0</v>
      </c>
      <c r="I508" s="21">
        <f aca="true" t="shared" si="376" ref="I508">SUM(I502:I507)</f>
        <v>0</v>
      </c>
      <c r="J508" s="21">
        <f aca="true" t="shared" si="377" ref="J508">SUM(J502:J507)</f>
        <v>0</v>
      </c>
      <c r="K508" s="27"/>
      <c r="L508" s="21">
        <f aca="true" t="shared" si="378" ref="L508">SUM(L502:L510)</f>
        <v>0</v>
      </c>
    </row>
    <row r="509" spans="1:12" ht="15.75" customHeight="1">
      <c r="A509" s="31">
        <f>A468</f>
        <v>2</v>
      </c>
      <c r="B509" s="32">
        <f>B468</f>
        <v>12</v>
      </c>
      <c r="C509" s="73" t="s">
        <v>4</v>
      </c>
      <c r="D509" s="74"/>
      <c r="E509" s="33"/>
      <c r="F509" s="34"/>
      <c r="G509" s="34">
        <f aca="true" t="shared" si="379" ref="G509">G475+G479+G489+G494+G501+G508</f>
        <v>51.940000000000005</v>
      </c>
      <c r="H509" s="34">
        <f aca="true" t="shared" si="380" ref="H509">H475+H479+H489+H494+H501+H508</f>
        <v>48.81</v>
      </c>
      <c r="I509" s="34">
        <v>217.83</v>
      </c>
      <c r="J509" s="34">
        <f aca="true" t="shared" si="381" ref="J509">J475+J479+J489+J494+J501+J508</f>
        <v>1728</v>
      </c>
      <c r="K509" s="35"/>
      <c r="L509" s="34">
        <f aca="true" t="shared" si="382" ref="L509">L475+L479+L489+L494+L501+L508</f>
        <v>0</v>
      </c>
    </row>
    <row r="510" spans="1:12" ht="1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aca="true" t="shared" si="383" ref="G517">SUM(G510:G516)</f>
        <v>0</v>
      </c>
      <c r="H517" s="21">
        <f aca="true" t="shared" si="384" ref="H517">SUM(H510:H516)</f>
        <v>0</v>
      </c>
      <c r="I517" s="21">
        <f aca="true" t="shared" si="385" ref="I517">SUM(I510:I516)</f>
        <v>0</v>
      </c>
      <c r="J517" s="21">
        <f aca="true" t="shared" si="386" ref="J517">SUM(J510:J516)</f>
        <v>0</v>
      </c>
      <c r="K517" s="27"/>
      <c r="L517" s="21">
        <f t="shared" si="353"/>
        <v>0</v>
      </c>
    </row>
    <row r="518" spans="1:12" ht="1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aca="true" t="shared" si="387" ref="G521">SUM(G518:G520)</f>
        <v>0</v>
      </c>
      <c r="H521" s="21">
        <f aca="true" t="shared" si="388" ref="H521">SUM(H518:H520)</f>
        <v>0</v>
      </c>
      <c r="I521" s="21">
        <f aca="true" t="shared" si="389" ref="I521">SUM(I518:I520)</f>
        <v>0</v>
      </c>
      <c r="J521" s="21">
        <f aca="true" t="shared" si="390" ref="J521">SUM(J518:J520)</f>
        <v>0</v>
      </c>
      <c r="K521" s="27"/>
      <c r="L521" s="21">
        <f aca="true" t="shared" si="391" ref="L521">SUM(L518:L526)</f>
        <v>0</v>
      </c>
    </row>
    <row r="522" spans="1:12" ht="1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aca="true" t="shared" si="392" ref="G531">SUM(G522:G530)</f>
        <v>0</v>
      </c>
      <c r="H531" s="21">
        <f aca="true" t="shared" si="393" ref="H531">SUM(H522:H530)</f>
        <v>0</v>
      </c>
      <c r="I531" s="21">
        <f aca="true" t="shared" si="394" ref="I531">SUM(I522:I530)</f>
        <v>0</v>
      </c>
      <c r="J531" s="21">
        <f aca="true" t="shared" si="395" ref="J531">SUM(J522:J530)</f>
        <v>0</v>
      </c>
      <c r="K531" s="27"/>
      <c r="L531" s="21">
        <f aca="true" t="shared" si="396" ref="L531">SUM(L528:L536)</f>
        <v>0</v>
      </c>
    </row>
    <row r="532" spans="1:12" ht="1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aca="true" t="shared" si="397" ref="G536">SUM(G532:G535)</f>
        <v>0</v>
      </c>
      <c r="H536" s="21">
        <f aca="true" t="shared" si="398" ref="H536">SUM(H532:H535)</f>
        <v>0</v>
      </c>
      <c r="I536" s="21">
        <f aca="true" t="shared" si="399" ref="I536">SUM(I532:I535)</f>
        <v>0</v>
      </c>
      <c r="J536" s="21">
        <f aca="true" t="shared" si="400" ref="J536">SUM(J532:J535)</f>
        <v>0</v>
      </c>
      <c r="K536" s="27"/>
      <c r="L536" s="21">
        <f aca="true" t="shared" si="401" ref="L536">SUM(L529:L535)</f>
        <v>0</v>
      </c>
    </row>
    <row r="537" spans="1:12" ht="1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aca="true" t="shared" si="402" ref="G543">SUM(G537:G542)</f>
        <v>0</v>
      </c>
      <c r="H543" s="21">
        <f aca="true" t="shared" si="403" ref="H543">SUM(H537:H542)</f>
        <v>0</v>
      </c>
      <c r="I543" s="21">
        <f aca="true" t="shared" si="404" ref="I543">SUM(I537:I542)</f>
        <v>0</v>
      </c>
      <c r="J543" s="21">
        <f aca="true" t="shared" si="405" ref="J543">SUM(J537:J542)</f>
        <v>0</v>
      </c>
      <c r="K543" s="27"/>
      <c r="L543" s="21">
        <f aca="true" t="shared" si="406" ref="L543">SUM(L537:L545)</f>
        <v>0</v>
      </c>
    </row>
    <row r="544" spans="1:12" ht="1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aca="true" t="shared" si="407" ref="G550">SUM(G544:G549)</f>
        <v>0</v>
      </c>
      <c r="H550" s="21">
        <f aca="true" t="shared" si="408" ref="H550">SUM(H544:H549)</f>
        <v>0</v>
      </c>
      <c r="I550" s="21">
        <f aca="true" t="shared" si="409" ref="I550">SUM(I544:I549)</f>
        <v>0</v>
      </c>
      <c r="J550" s="21">
        <f aca="true" t="shared" si="410" ref="J550">SUM(J544:J549)</f>
        <v>0</v>
      </c>
      <c r="K550" s="27"/>
      <c r="L550" s="21">
        <f aca="true" t="shared" si="411" ref="L550"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73" t="s">
        <v>4</v>
      </c>
      <c r="D551" s="74"/>
      <c r="E551" s="33"/>
      <c r="F551" s="34">
        <f>F517+F521+F531+F536+F543+F550</f>
        <v>0</v>
      </c>
      <c r="G551" s="34">
        <f aca="true" t="shared" si="412" ref="G551">G517+G521+G531+G536+G543+G550</f>
        <v>0</v>
      </c>
      <c r="H551" s="34">
        <f aca="true" t="shared" si="413" ref="H551">H517+H521+H531+H536+H543+H550</f>
        <v>0</v>
      </c>
      <c r="I551" s="34">
        <f aca="true" t="shared" si="414" ref="I551">I517+I521+I531+I536+I543+I550</f>
        <v>0</v>
      </c>
      <c r="J551" s="34">
        <f aca="true" t="shared" si="415" ref="J551">J517+J521+J531+J536+J543+J550</f>
        <v>0</v>
      </c>
      <c r="K551" s="35"/>
      <c r="L551" s="34">
        <f aca="true" t="shared" si="416" ref="L551">L517+L521+L531+L536+L543+L550</f>
        <v>0</v>
      </c>
    </row>
    <row r="552" spans="1:12" ht="1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aca="true" t="shared" si="417" ref="G559">SUM(G552:G558)</f>
        <v>0</v>
      </c>
      <c r="H559" s="21">
        <f aca="true" t="shared" si="418" ref="H559">SUM(H552:H558)</f>
        <v>0</v>
      </c>
      <c r="I559" s="21">
        <f aca="true" t="shared" si="419" ref="I559">SUM(I552:I558)</f>
        <v>0</v>
      </c>
      <c r="J559" s="21">
        <f aca="true" t="shared" si="420" ref="J559">SUM(J552:J558)</f>
        <v>0</v>
      </c>
      <c r="K559" s="27"/>
      <c r="L559" s="21">
        <f aca="true" t="shared" si="421" ref="L559">SUM(L552:L558)</f>
        <v>0</v>
      </c>
    </row>
    <row r="560" spans="1:12" ht="1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aca="true" t="shared" si="422" ref="G563">SUM(G560:G562)</f>
        <v>0</v>
      </c>
      <c r="H563" s="21">
        <f aca="true" t="shared" si="423" ref="H563">SUM(H560:H562)</f>
        <v>0</v>
      </c>
      <c r="I563" s="21">
        <f aca="true" t="shared" si="424" ref="I563">SUM(I560:I562)</f>
        <v>0</v>
      </c>
      <c r="J563" s="21">
        <f aca="true" t="shared" si="425" ref="J563">SUM(J560:J562)</f>
        <v>0</v>
      </c>
      <c r="K563" s="27"/>
      <c r="L563" s="21">
        <f aca="true" t="shared" si="426" ref="L563">SUM(L560:L568)</f>
        <v>0</v>
      </c>
    </row>
    <row r="564" spans="1:12" ht="1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aca="true" t="shared" si="427" ref="G573">SUM(G564:G572)</f>
        <v>0</v>
      </c>
      <c r="H573" s="21">
        <f aca="true" t="shared" si="428" ref="H573">SUM(H564:H572)</f>
        <v>0</v>
      </c>
      <c r="I573" s="21">
        <f aca="true" t="shared" si="429" ref="I573">SUM(I564:I572)</f>
        <v>0</v>
      </c>
      <c r="J573" s="21">
        <f aca="true" t="shared" si="430" ref="J573">SUM(J564:J572)</f>
        <v>0</v>
      </c>
      <c r="K573" s="27"/>
      <c r="L573" s="21">
        <f aca="true" t="shared" si="431" ref="L573">SUM(L570:L578)</f>
        <v>0</v>
      </c>
    </row>
    <row r="574" spans="1:12" ht="1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aca="true" t="shared" si="432" ref="G578">SUM(G574:G577)</f>
        <v>0</v>
      </c>
      <c r="H578" s="21">
        <f aca="true" t="shared" si="433" ref="H578">SUM(H574:H577)</f>
        <v>0</v>
      </c>
      <c r="I578" s="21">
        <f aca="true" t="shared" si="434" ref="I578">SUM(I574:I577)</f>
        <v>0</v>
      </c>
      <c r="J578" s="21">
        <f aca="true" t="shared" si="435" ref="J578">SUM(J574:J577)</f>
        <v>0</v>
      </c>
      <c r="K578" s="27"/>
      <c r="L578" s="21">
        <f aca="true" t="shared" si="436" ref="L578">SUM(L571:L577)</f>
        <v>0</v>
      </c>
    </row>
    <row r="579" spans="1:12" ht="1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aca="true" t="shared" si="437" ref="G585">SUM(G579:G584)</f>
        <v>0</v>
      </c>
      <c r="H585" s="21">
        <f aca="true" t="shared" si="438" ref="H585">SUM(H579:H584)</f>
        <v>0</v>
      </c>
      <c r="I585" s="21">
        <f aca="true" t="shared" si="439" ref="I585">SUM(I579:I584)</f>
        <v>0</v>
      </c>
      <c r="J585" s="21">
        <f aca="true" t="shared" si="440" ref="J585">SUM(J579:J584)</f>
        <v>0</v>
      </c>
      <c r="K585" s="27"/>
      <c r="L585" s="21">
        <f aca="true" t="shared" si="441" ref="L585">SUM(L579:L587)</f>
        <v>0</v>
      </c>
    </row>
    <row r="586" spans="1:12" ht="1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aca="true" t="shared" si="442" ref="G592">SUM(G586:G591)</f>
        <v>0</v>
      </c>
      <c r="H592" s="21">
        <f aca="true" t="shared" si="443" ref="H592">SUM(H586:H591)</f>
        <v>0</v>
      </c>
      <c r="I592" s="21">
        <f aca="true" t="shared" si="444" ref="I592">SUM(I586:I591)</f>
        <v>0</v>
      </c>
      <c r="J592" s="21">
        <f aca="true" t="shared" si="445" ref="J592">SUM(J586:J591)</f>
        <v>0</v>
      </c>
      <c r="K592" s="27"/>
      <c r="L592" s="21">
        <f aca="true" t="shared" si="446" ref="L592">SUM(L586:L594)</f>
        <v>0</v>
      </c>
    </row>
    <row r="593" spans="1:12" ht="15">
      <c r="A593" s="37">
        <f>A552</f>
        <v>2</v>
      </c>
      <c r="B593" s="38">
        <f>B552</f>
        <v>7</v>
      </c>
      <c r="C593" s="70" t="s">
        <v>4</v>
      </c>
      <c r="D593" s="71"/>
      <c r="E593" s="39"/>
      <c r="F593" s="40">
        <f>F559+F563+F573+F578+F585+F592</f>
        <v>0</v>
      </c>
      <c r="G593" s="40">
        <f aca="true" t="shared" si="447" ref="G593">G559+G563+G573+G578+G585+G592</f>
        <v>0</v>
      </c>
      <c r="H593" s="40">
        <f aca="true" t="shared" si="448" ref="H593">H559+H563+H573+H578+H585+H592</f>
        <v>0</v>
      </c>
      <c r="I593" s="40">
        <f aca="true" t="shared" si="449" ref="I593">I559+I563+I573+I578+I585+I592</f>
        <v>0</v>
      </c>
      <c r="J593" s="40">
        <f aca="true" t="shared" si="450" ref="J593">J559+J563+J573+J578+J585+J592</f>
        <v>0</v>
      </c>
      <c r="K593" s="41"/>
      <c r="L593" s="34">
        <f ca="1">L559+L563+L573+L578+L585+L592</f>
        <v>0</v>
      </c>
    </row>
    <row r="594" spans="1:12" ht="15">
      <c r="A594" s="29"/>
      <c r="B594" s="30"/>
      <c r="C594" s="72" t="s">
        <v>5</v>
      </c>
      <c r="D594" s="72"/>
      <c r="E594" s="72"/>
      <c r="F594" s="42" t="e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#DIV/0!</v>
      </c>
      <c r="G594" s="42">
        <f aca="true" t="shared" si="451" ref="G594:L594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47.8325</v>
      </c>
      <c r="H594" s="42">
        <f t="shared" si="451"/>
        <v>49.1625</v>
      </c>
      <c r="I594" s="42">
        <f t="shared" si="451"/>
        <v>199.01916666666668</v>
      </c>
      <c r="J594" s="42">
        <f t="shared" si="451"/>
        <v>2008.5</v>
      </c>
      <c r="K594" s="42"/>
      <c r="L594" s="42" t="e">
        <f ca="1" t="shared" si="451"/>
        <v>#DIV/0!</v>
      </c>
    </row>
  </sheetData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школа</cp:lastModifiedBy>
  <cp:lastPrinted>2023-10-13T10:01:46Z</cp:lastPrinted>
  <dcterms:created xsi:type="dcterms:W3CDTF">2022-05-16T14:23:56Z</dcterms:created>
  <dcterms:modified xsi:type="dcterms:W3CDTF">2023-10-16T12:02:28Z</dcterms:modified>
  <cp:category/>
  <cp:version/>
  <cp:contentType/>
  <cp:contentStatus/>
</cp:coreProperties>
</file>